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filterPrivacy="1" codeName="ThisWorkbook"/>
  <xr:revisionPtr revIDLastSave="0" documentId="13_ncr:1_{67118558-97D3-4443-8D2D-9EEE1B074B4F}" xr6:coauthVersionLast="47" xr6:coauthVersionMax="47" xr10:uidLastSave="{00000000-0000-0000-0000-000000000000}"/>
  <bookViews>
    <workbookView xWindow="31470" yWindow="60" windowWidth="25440" windowHeight="14685" tabRatio="757" xr2:uid="{00000000-000D-0000-FFFF-FFFF00000000}"/>
  </bookViews>
  <sheets>
    <sheet name="様式３科目表" sheetId="72" r:id="rId1"/>
    <sheet name="専攻分野・専攻の区分・摘要制御シート" sheetId="75" state="hidden" r:id="rId2"/>
    <sheet name="様式３科目表【記入例】" sheetId="73" r:id="rId3"/>
    <sheet name="様式３科目表【記入例（変更の届出）】" sheetId="74" r:id="rId4"/>
  </sheets>
  <definedNames>
    <definedName name="_xlnm._FilterDatabase" localSheetId="0" hidden="1">様式３科目表!$B$8:$D$10</definedName>
    <definedName name="_xlnm.Print_Area" localSheetId="0">様式３科目表!$A$2:$Q$45</definedName>
    <definedName name="_xlnm.Print_Area" localSheetId="3">'様式３科目表【記入例（変更の届出）】'!$A$1:$S$51</definedName>
    <definedName name="_xlnm.Print_Area" localSheetId="2">様式３科目表【記入例】!$A$1:$S$51</definedName>
    <definedName name="栄養学">専攻分野・専攻の区分・摘要制御シート!$B$97</definedName>
    <definedName name="栄養学栄養学">専攻分野・専攻の区分・摘要制御シート!$D$26:$D$29</definedName>
    <definedName name="栄養学栄養学栄養学栄養学">専攻分野・専攻の区分・摘要制御シート!$F$29</definedName>
    <definedName name="栄養学栄養学栄養学栄養学A">専攻分野・専攻の区分・摘要制御シート!$F$26:$M$26</definedName>
    <definedName name="栄養学栄養学栄養学栄養学B">専攻分野・専攻の区分・摘要制御シート!$F$27</definedName>
    <definedName name="栄養学栄養学栄養学栄養学関連">専攻分野・専攻の区分・摘要制御シート!$F$28:$M$28</definedName>
    <definedName name="家政学">専攻分野・専攻の区分・摘要制御シート!$B$101</definedName>
    <definedName name="家政学家政学">専攻分野・専攻の区分・摘要制御シート!$D$78:$D$82</definedName>
    <definedName name="家政学家政学家政学家政学">専攻分野・専攻の区分・摘要制御シート!$F$82</definedName>
    <definedName name="家政学家政学家政学家政学A‐1">専攻分野・専攻の区分・摘要制御シート!$F$78</definedName>
    <definedName name="家政学家政学家政学家政学A‐2">専攻分野・専攻の区分・摘要制御シート!$F$79:$J$79</definedName>
    <definedName name="家政学家政学家政学家政学B">専攻分野・専攻の区分・摘要制御シート!$F$80</definedName>
    <definedName name="家政学家政学家政学家政学関連">専攻分野・専攻の区分・摘要制御シート!$F$81:$N$81</definedName>
    <definedName name="看護学">専攻分野・専攻の区分・摘要制御シート!$B$94</definedName>
    <definedName name="看護学看護学">専攻分野・専攻の区分・摘要制御シート!$D$14:$D$17</definedName>
    <definedName name="看護学看護学看護学看護学">専攻分野・専攻の区分・摘要制御シート!$F$17</definedName>
    <definedName name="看護学看護学看護学看護学A">専攻分野・専攻の区分・摘要制御シート!$F$14:$L$14</definedName>
    <definedName name="看護学看護学看護学看護学B">専攻分野・専攻の区分・摘要制御シート!$F$15</definedName>
    <definedName name="看護学看護学看護学看護学関連">専攻分野・専攻の区分・摘要制御シート!$F$16:$I$16</definedName>
    <definedName name="教育学">専攻分野・専攻の区分・摘要制御シート!$B$92</definedName>
    <definedName name="教育学教育学">専攻分野・専攻の区分・摘要制御シート!$D$8:$D$10</definedName>
    <definedName name="教育学教育学教育学教育学">専攻分野・専攻の区分・摘要制御シート!$F$10</definedName>
    <definedName name="教育学教育学教育学教育学関連">専攻分野・専攻の区分・摘要制御シート!$F$9:$O$9</definedName>
    <definedName name="教育学教育学教育学教育学専門">専攻分野・専攻の区分・摘要制御シート!$F$8:$J$8</definedName>
    <definedName name="経営学">専攻分野・専攻の区分・摘要制御シート!$B$93</definedName>
    <definedName name="経営学経営学">専攻分野・専攻の区分・摘要制御シート!$D$11:$D$13</definedName>
    <definedName name="経営学経営学経営学経営学">専攻分野・専攻の区分・摘要制御シート!$F$13</definedName>
    <definedName name="経営学経営学経営学経営学関連">専攻分野・専攻の区分・摘要制御シート!$F$12:$K$12</definedName>
    <definedName name="経営学経営学経営学経営学専門">専攻分野・専攻の区分・摘要制御シート!$F$11:$N$11</definedName>
    <definedName name="芸術学">専攻分野・専攻の区分・摘要制御シート!$B$102:$C$102</definedName>
    <definedName name="芸術学音楽">専攻分野・専攻の区分・摘要制御シート!$D$83:$D$85</definedName>
    <definedName name="芸術学音楽芸術学音楽">専攻分野・専攻の区分・摘要制御シート!$F$85</definedName>
    <definedName name="芸術学音楽芸術学音楽関連">専攻分野・専攻の区分・摘要制御シート!$F$84:$Q$84</definedName>
    <definedName name="芸術学音楽芸術学音楽専門">専攻分野・専攻の区分・摘要制御シート!$F$83:$I$83</definedName>
    <definedName name="芸術学美術">専攻分野・専攻の区分・摘要制御シート!$D$86:$D$88</definedName>
    <definedName name="芸術学美術芸術学美術">専攻分野・専攻の区分・摘要制御シート!$F$88</definedName>
    <definedName name="芸術学美術芸術学美術関連">専攻分野・専攻の区分・摘要制御シート!$F$87:$R$87</definedName>
    <definedName name="芸術学美術芸術学美術専門">専攻分野・専攻の区分・摘要制御シート!$F$86:$H$86</definedName>
    <definedName name="芸術工学">専攻分野・専攻の区分・摘要制御シート!$B$99</definedName>
    <definedName name="芸術工学芸術工学">専攻分野・専攻の区分・摘要制御シート!$D$70:$D$73</definedName>
    <definedName name="芸術工学芸術工学芸術工学芸術工学">専攻分野・専攻の区分・摘要制御シート!$F$73</definedName>
    <definedName name="芸術工学芸術工学芸術工学芸術工学A">専攻分野・専攻の区分・摘要制御シート!$F$70:$I$70</definedName>
    <definedName name="芸術工学芸術工学芸術工学芸術工学B">専攻分野・専攻の区分・摘要制御シート!$F$71:$H$71</definedName>
    <definedName name="芸術工学芸術工学芸術工学芸術工学関連">専攻分野・専攻の区分・摘要制御シート!$F$72:$I$72</definedName>
    <definedName name="検査技術科学">専攻分野・専攻の区分・摘要制御シート!$B$95</definedName>
    <definedName name="口腔保健学">専攻分野・専攻の区分・摘要制御シート!$B$96</definedName>
    <definedName name="口腔保健学口腔保健衛生学">専攻分野・専攻の区分・摘要制御シート!$D$22:$D$25</definedName>
    <definedName name="口腔保健学口腔保健衛生学口腔保健学口腔保健衛生学">専攻分野・専攻の区分・摘要制御シート!$F$25</definedName>
    <definedName name="口腔保健学口腔保健衛生学口腔保健学口腔保健衛生学A">専攻分野・専攻の区分・摘要制御シート!$F$22:$K$22</definedName>
    <definedName name="口腔保健学口腔保健衛生学口腔保健学口腔保健衛生学B">専攻分野・専攻の区分・摘要制御シート!$F$23</definedName>
    <definedName name="口腔保健学口腔保健衛生学口腔保健学口腔保健衛生学関連">専攻分野・専攻の区分・摘要制御シート!$F$24:$J$24</definedName>
    <definedName name="工学">専攻分野・専攻の区分・摘要制御シート!$B$98:$J$98</definedName>
    <definedName name="工学応用化学">専攻分野・専攻の区分・摘要制御シート!$D$42:$D$46</definedName>
    <definedName name="工学応用化学工学応用化学">専攻分野・専攻の区分・摘要制御シート!$F$46</definedName>
    <definedName name="工学応用化学工学応用化学A‐1">専攻分野・専攻の区分・摘要制御シート!$F$42:$K$42</definedName>
    <definedName name="工学応用化学工学応用化学A‐2">専攻分野・専攻の区分・摘要制御シート!$F$43:$H$43</definedName>
    <definedName name="工学応用化学工学応用化学B">専攻分野・専攻の区分・摘要制御シート!$F$44</definedName>
    <definedName name="工学応用化学工学応用化学関連">専攻分野・専攻の区分・摘要制御シート!$F$45:$G$45</definedName>
    <definedName name="工学機械工学">専攻分野・専攻の区分・摘要制御シート!$D$30:$D$33</definedName>
    <definedName name="工学機械工学工学機械工学">専攻分野・専攻の区分・摘要制御シート!$F$33</definedName>
    <definedName name="工学機械工学工学機械工学A">専攻分野・専攻の区分・摘要制御シート!$F$30:$L$30</definedName>
    <definedName name="工学機械工学工学機械工学B">専攻分野・専攻の区分・摘要制御シート!$F$31</definedName>
    <definedName name="工学機械工学工学機械工学関連">専攻分野・専攻の区分・摘要制御シート!$F$32:$G$32</definedName>
    <definedName name="工学建築学">専攻分野・専攻の区分・摘要制御シート!$D$60:$D$63</definedName>
    <definedName name="工学建築学工学建築学">専攻分野・専攻の区分・摘要制御シート!$F$63</definedName>
    <definedName name="工学建築学工学建築学A">専攻分野・専攻の区分・摘要制御シート!$F$60:$K$60</definedName>
    <definedName name="工学建築学工学建築学B">専攻分野・専攻の区分・摘要制御シート!$F$61:$G$61</definedName>
    <definedName name="工学建築学工学建築学関連">専攻分野・専攻の区分・摘要制御シート!$F$62:$H$62</definedName>
    <definedName name="工学材料工学">専攻分野・専攻の区分・摘要制御シート!$D$52:$D$55</definedName>
    <definedName name="工学材料工学工学材料工学">専攻分野・専攻の区分・摘要制御シート!$F$55</definedName>
    <definedName name="工学材料工学工学材料工学A">専攻分野・専攻の区分・摘要制御シート!$F$52:$K$52</definedName>
    <definedName name="工学材料工学工学材料工学B">専攻分野・専攻の区分・摘要制御シート!$F$53</definedName>
    <definedName name="工学材料工学工学材料工学関連">専攻分野・専攻の区分・摘要制御シート!$F$54:$G$54</definedName>
    <definedName name="工学社会システム工学">専攻分野・専攻の区分・摘要制御シート!$D$64:$D$69</definedName>
    <definedName name="工学社会システム工学工学社会システム工学">専攻分野・専攻の区分・摘要制御シート!$F$69</definedName>
    <definedName name="工学社会システム工学工学社会システム工学A">専攻分野・専攻の区分・摘要制御シート!$F$64:$H$64</definedName>
    <definedName name="工学社会システム工学工学社会システム工学B‐1">専攻分野・専攻の区分・摘要制御シート!$F$65:$M$65</definedName>
    <definedName name="工学社会システム工学工学社会システム工学B‐2">専攻分野・専攻の区分・摘要制御シート!$F$66:$G$66</definedName>
    <definedName name="工学社会システム工学工学社会システム工学C">専攻分野・専攻の区分・摘要制御シート!$F$67</definedName>
    <definedName name="工学社会システム工学工学社会システム工学関連">専攻分野・専攻の区分・摘要制御シート!$F$68:$G$68</definedName>
    <definedName name="工学情報工学">専攻分野・専攻の区分・摘要制御シート!$D$38:$D$41</definedName>
    <definedName name="工学情報工学工学情報工学">専攻分野・専攻の区分・摘要制御シート!$F$41</definedName>
    <definedName name="工学情報工学工学情報工学A">専攻分野・専攻の区分・摘要制御シート!$F$38:$I$38</definedName>
    <definedName name="工学情報工学工学情報工学B">専攻分野・専攻の区分・摘要制御シート!$F$39</definedName>
    <definedName name="工学情報工学工学情報工学関連">専攻分野・専攻の区分・摘要制御シート!$F$40:$G$40</definedName>
    <definedName name="工学生物工学">専攻分野・専攻の区分・摘要制御シート!$D$47:$D$51</definedName>
    <definedName name="工学生物工学工学生物工学">専攻分野・専攻の区分・摘要制御シート!$F$51</definedName>
    <definedName name="工学生物工学工学生物工学A‐1">専攻分野・専攻の区分・摘要制御シート!$F$47:$J$47</definedName>
    <definedName name="工学生物工学工学生物工学A‐2">専攻分野・専攻の区分・摘要制御シート!$F$48:$G$48</definedName>
    <definedName name="工学生物工学工学生物工学B">専攻分野・専攻の区分・摘要制御シート!$F$49</definedName>
    <definedName name="工学生物工学工学生物工学関連">専攻分野・専攻の区分・摘要制御シート!$F$50:$G$50</definedName>
    <definedName name="工学電気電子工学">専攻分野・専攻の区分・摘要制御シート!$D$34:$D$37</definedName>
    <definedName name="工学電気電子工学工学電気電子工学">専攻分野・専攻の区分・摘要制御シート!$F$37</definedName>
    <definedName name="工学電気電子工学工学電気電子工学A">専攻分野・専攻の区分・摘要制御シート!$F$34:$I$34</definedName>
    <definedName name="工学電気電子工学工学電気電子工学B">専攻分野・専攻の区分・摘要制御シート!$F$35</definedName>
    <definedName name="工学電気電子工学工学電気電子工学関連">専攻分野・専攻の区分・摘要制御シート!$F$36:$G$36</definedName>
    <definedName name="工学土木工学">専攻分野・専攻の区分・摘要制御シート!$D$56:$D$59</definedName>
    <definedName name="工学土木工学工学土木工学">専攻分野・専攻の区分・摘要制御シート!$F$59</definedName>
    <definedName name="工学土木工学工学土木工学A">専攻分野・専攻の区分・摘要制御シート!$F$56:$J$56</definedName>
    <definedName name="工学土木工学工学土木工学B">専攻分野・専攻の区分・摘要制御シート!$F$57</definedName>
    <definedName name="工学土木工学工学土木工学関連">専攻分野・専攻の区分・摘要制御シート!$F$58:$G$58</definedName>
    <definedName name="商船学">専攻分野・専攻の区分・摘要制御シート!$B$100</definedName>
    <definedName name="商船学商船学">専攻分野・専攻の区分・摘要制御シート!$D$74:$D$77</definedName>
    <definedName name="商船学商船学商船学商船学">専攻分野・専攻の区分・摘要制御シート!$F$77</definedName>
    <definedName name="商船学商船学商船学商船学A">専攻分野・専攻の区分・摘要制御シート!$F$74:$H$74</definedName>
    <definedName name="商船学商船学商船学商船学B">専攻分野・専攻の区分・摘要制御シート!$F$75</definedName>
    <definedName name="商船学商船学商船学商船学関連">専攻分野・専攻の区分・摘要制御シート!$F$76:$G$76</definedName>
    <definedName name="専攻分野の名称">専攻分野・専攻の区分・摘要制御シート!$A$91:$A$102</definedName>
    <definedName name="専門">専攻分野・専攻の区分・摘要制御シート!$D$6:$D$7</definedName>
    <definedName name="文学">専攻分野・専攻の区分・摘要制御シート!$B$91:$C$91</definedName>
    <definedName name="文学英語・英米文学">専攻分野・専攻の区分・摘要制御シート!$D$2:$D$4</definedName>
    <definedName name="文学英語・英米文学文学英語・英米文学">専攻分野・専攻の区分・摘要制御シート!$F$4</definedName>
    <definedName name="文学英語・英米文学文学英語・英米文学関連">専攻分野・専攻の区分・摘要制御シート!$F$3:$M$3</definedName>
    <definedName name="文学英語・英米文学文学英語・英米文学専門">専攻分野・専攻の区分・摘要制御シート!$F$2:$H$2</definedName>
    <definedName name="文学歴史学">専攻分野・専攻の区分・摘要制御シート!$D$5:$D$7</definedName>
    <definedName name="文学歴史学文学歴史学">専攻分野・専攻の区分・摘要制御シート!$F$7</definedName>
    <definedName name="文学歴史学文学歴史学関連">専攻分野・専攻の区分・摘要制御シート!$F$6:$M$6</definedName>
    <definedName name="文学歴史学文学歴史学専門">専攻分野・専攻の区分・摘要制御シート!$F$5:$J$5</definedName>
    <definedName name="保健衛生学">専攻分野・専攻の区分・摘要制御シート!$B$95</definedName>
    <definedName name="保健衛生学検査技術科学">専攻分野・専攻の区分・摘要制御シート!$D$18:$D$21</definedName>
    <definedName name="保健衛生学検査技術科学保健衛生学検査技術科学">専攻分野・専攻の区分・摘要制御シート!$F$21</definedName>
    <definedName name="保健衛生学検査技術科学保健衛生学検査技術科学A">専攻分野・専攻の区分・摘要制御シート!$F$18:$I$18</definedName>
    <definedName name="保健衛生学検査技術科学保健衛生学検査技術科学B">専攻分野・専攻の区分・摘要制御シート!$F$19:$H$19</definedName>
    <definedName name="保健衛生学検査技術科学保健衛生学検査技術科学関連">専攻分野・専攻の区分・摘要制御シート!$F$20:$I$20</definedName>
    <definedName name="補正なし" localSheetId="1">#REF!</definedName>
    <definedName name="補正なし">#REF!</definedName>
    <definedName name="補正対応状況_教員" localSheetId="1">#REF!</definedName>
    <definedName name="補正対応状況_教員">#REF!</definedName>
    <definedName name="補正対応状況_個表の内容" localSheetId="1">#REF!</definedName>
    <definedName name="補正対応状況_個表の内容">#REF!</definedName>
    <definedName name="歴史学">専攻分野・専攻の区分・摘要制御シート!$F$7</definedName>
    <definedName name="歴史学専門">専攻分野・専攻の区分・摘要制御シート!$F$5:$J$5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3" i="75" l="1"/>
  <c r="C85" i="75"/>
  <c r="E85" i="75" s="1"/>
  <c r="C84" i="75"/>
  <c r="E84" i="75" s="1"/>
  <c r="E83" i="75"/>
  <c r="C81" i="75" l="1"/>
  <c r="E81" i="75" s="1"/>
  <c r="C82" i="75"/>
  <c r="E82" i="75" s="1"/>
  <c r="C80" i="75"/>
  <c r="E80" i="75" s="1"/>
  <c r="C79" i="75"/>
  <c r="E79" i="75" s="1"/>
  <c r="C78" i="75"/>
  <c r="E78" i="75" s="1"/>
  <c r="C88" i="75"/>
  <c r="E88" i="75" s="1"/>
  <c r="C87" i="75"/>
  <c r="E87" i="75" s="1"/>
  <c r="C86" i="75"/>
  <c r="E86" i="75" s="1"/>
  <c r="C77" i="75"/>
  <c r="E77" i="75" s="1"/>
  <c r="C76" i="75"/>
  <c r="E76" i="75" s="1"/>
  <c r="C75" i="75"/>
  <c r="E75" i="75" s="1"/>
  <c r="C74" i="75"/>
  <c r="E74" i="75" s="1"/>
  <c r="C73" i="75"/>
  <c r="E73" i="75" s="1"/>
  <c r="C72" i="75"/>
  <c r="E72" i="75" s="1"/>
  <c r="C71" i="75"/>
  <c r="E71" i="75" s="1"/>
  <c r="C70" i="75"/>
  <c r="E70" i="75" s="1"/>
  <c r="C69" i="75"/>
  <c r="E69" i="75" s="1"/>
  <c r="C68" i="75"/>
  <c r="E68" i="75" s="1"/>
  <c r="C67" i="75"/>
  <c r="E67" i="75" s="1"/>
  <c r="C66" i="75"/>
  <c r="E66" i="75" s="1"/>
  <c r="C65" i="75"/>
  <c r="E65" i="75" s="1"/>
  <c r="C64" i="75"/>
  <c r="E64" i="75" s="1"/>
  <c r="C63" i="75"/>
  <c r="E63" i="75" s="1"/>
  <c r="C62" i="75"/>
  <c r="E62" i="75" s="1"/>
  <c r="C61" i="75"/>
  <c r="E61" i="75" s="1"/>
  <c r="C60" i="75"/>
  <c r="E60" i="75" s="1"/>
  <c r="C59" i="75"/>
  <c r="E59" i="75" s="1"/>
  <c r="C58" i="75"/>
  <c r="E58" i="75" s="1"/>
  <c r="C57" i="75"/>
  <c r="E57" i="75" s="1"/>
  <c r="C56" i="75"/>
  <c r="E56" i="75" s="1"/>
  <c r="C55" i="75"/>
  <c r="E55" i="75" s="1"/>
  <c r="C54" i="75"/>
  <c r="E54" i="75" s="1"/>
  <c r="C53" i="75"/>
  <c r="E53" i="75" s="1"/>
  <c r="C52" i="75"/>
  <c r="E52" i="75" s="1"/>
  <c r="C51" i="75"/>
  <c r="E51" i="75" s="1"/>
  <c r="C50" i="75"/>
  <c r="E50" i="75" s="1"/>
  <c r="C49" i="75"/>
  <c r="E49" i="75" s="1"/>
  <c r="C48" i="75"/>
  <c r="E48" i="75" s="1"/>
  <c r="C47" i="75"/>
  <c r="E47" i="75" s="1"/>
  <c r="C46" i="75"/>
  <c r="E46" i="75" s="1"/>
  <c r="C45" i="75"/>
  <c r="E45" i="75" s="1"/>
  <c r="C44" i="75"/>
  <c r="E44" i="75" s="1"/>
  <c r="C43" i="75"/>
  <c r="E43" i="75" s="1"/>
  <c r="C42" i="75"/>
  <c r="E42" i="75" s="1"/>
  <c r="C41" i="75"/>
  <c r="E41" i="75" s="1"/>
  <c r="C40" i="75"/>
  <c r="E40" i="75" s="1"/>
  <c r="C39" i="75"/>
  <c r="E39" i="75" s="1"/>
  <c r="C38" i="75"/>
  <c r="E38" i="75" s="1"/>
  <c r="C37" i="75"/>
  <c r="E37" i="75" s="1"/>
  <c r="C36" i="75"/>
  <c r="E36" i="75" s="1"/>
  <c r="C35" i="75"/>
  <c r="E35" i="75" s="1"/>
  <c r="C34" i="75"/>
  <c r="E34" i="75" s="1"/>
  <c r="C33" i="75"/>
  <c r="E33" i="75" s="1"/>
  <c r="C32" i="75"/>
  <c r="E32" i="75" s="1"/>
  <c r="C31" i="75"/>
  <c r="E31" i="75" s="1"/>
  <c r="C30" i="75"/>
  <c r="E30" i="75" s="1"/>
  <c r="C29" i="75"/>
  <c r="E29" i="75" s="1"/>
  <c r="C28" i="75"/>
  <c r="E28" i="75" s="1"/>
  <c r="C27" i="75"/>
  <c r="E27" i="75" s="1"/>
  <c r="C26" i="75"/>
  <c r="E26" i="75" s="1"/>
  <c r="C25" i="75"/>
  <c r="E25" i="75" s="1"/>
  <c r="C24" i="75"/>
  <c r="E24" i="75" s="1"/>
  <c r="C23" i="75"/>
  <c r="E23" i="75" s="1"/>
  <c r="C22" i="75"/>
  <c r="E22" i="75" s="1"/>
  <c r="C21" i="75"/>
  <c r="E21" i="75" s="1"/>
  <c r="C20" i="75"/>
  <c r="E20" i="75" s="1"/>
  <c r="C19" i="75"/>
  <c r="E19" i="75" s="1"/>
  <c r="C18" i="75"/>
  <c r="E18" i="75" s="1"/>
  <c r="C17" i="75"/>
  <c r="E17" i="75" s="1"/>
  <c r="C16" i="75"/>
  <c r="E16" i="75" s="1"/>
  <c r="C15" i="75"/>
  <c r="E15" i="75" s="1"/>
  <c r="C14" i="75"/>
  <c r="E14" i="75" s="1"/>
  <c r="C13" i="75"/>
  <c r="E13" i="75" s="1"/>
  <c r="C12" i="75"/>
  <c r="E12" i="75" s="1"/>
  <c r="C11" i="75"/>
  <c r="E11" i="75" s="1"/>
  <c r="C10" i="75"/>
  <c r="E10" i="75" s="1"/>
  <c r="C9" i="75"/>
  <c r="E9" i="75" s="1"/>
  <c r="C8" i="75"/>
  <c r="E8" i="75" s="1"/>
  <c r="C7" i="75"/>
  <c r="E7" i="75" s="1"/>
  <c r="C6" i="75"/>
  <c r="E6" i="75" s="1"/>
  <c r="C5" i="75"/>
  <c r="E5" i="75" s="1"/>
  <c r="C4" i="75"/>
  <c r="E4" i="75" s="1"/>
  <c r="C3" i="75"/>
  <c r="E3" i="75" s="1"/>
  <c r="C2" i="75"/>
  <c r="E2" i="75" s="1"/>
  <c r="C33" i="74"/>
  <c r="H40" i="74"/>
  <c r="G40" i="74"/>
  <c r="F40" i="74"/>
  <c r="E40" i="74"/>
  <c r="D40" i="74"/>
  <c r="C40" i="74"/>
  <c r="H35" i="74"/>
  <c r="G35" i="74"/>
  <c r="F35" i="74"/>
  <c r="E35" i="74"/>
  <c r="D35" i="74"/>
  <c r="C35" i="74"/>
  <c r="H33" i="74"/>
  <c r="G33" i="74"/>
  <c r="F33" i="74"/>
  <c r="E33" i="74"/>
  <c r="D33" i="74"/>
  <c r="H24" i="74"/>
  <c r="G24" i="74"/>
  <c r="F24" i="74"/>
  <c r="E24" i="74"/>
  <c r="D24" i="74"/>
  <c r="C24" i="74"/>
  <c r="H24" i="73"/>
  <c r="G24" i="73"/>
  <c r="F24" i="73"/>
  <c r="E24" i="73"/>
  <c r="D24" i="73"/>
  <c r="C24" i="73"/>
  <c r="H33" i="73"/>
  <c r="G33" i="73"/>
  <c r="F33" i="73"/>
  <c r="E33" i="73"/>
  <c r="D33" i="73"/>
  <c r="C33" i="73"/>
  <c r="H35" i="73"/>
  <c r="G35" i="73"/>
  <c r="F35" i="73"/>
  <c r="E35" i="73"/>
  <c r="D35" i="73"/>
  <c r="C35" i="73"/>
  <c r="H40" i="73"/>
  <c r="G40" i="73"/>
  <c r="F40" i="73"/>
  <c r="E40" i="73"/>
  <c r="D40" i="73"/>
  <c r="C40" i="73"/>
  <c r="C21" i="72"/>
  <c r="D21" i="72"/>
  <c r="E21" i="72"/>
  <c r="F21" i="72"/>
  <c r="G21" i="72"/>
  <c r="H21" i="72"/>
  <c r="C27" i="72"/>
  <c r="D27" i="72"/>
  <c r="E27" i="72"/>
  <c r="F27" i="72"/>
  <c r="G27" i="72"/>
  <c r="H27" i="72"/>
  <c r="C29" i="72"/>
  <c r="D29" i="72"/>
  <c r="E29" i="72"/>
  <c r="F29" i="72"/>
  <c r="G29" i="72"/>
  <c r="H29" i="72"/>
  <c r="C35" i="72"/>
  <c r="D35" i="72"/>
  <c r="E35" i="72"/>
  <c r="F35" i="72"/>
  <c r="G35" i="72"/>
  <c r="H35" i="72"/>
</calcChain>
</file>

<file path=xl/sharedStrings.xml><?xml version="1.0" encoding="utf-8"?>
<sst xmlns="http://schemas.openxmlformats.org/spreadsheetml/2006/main" count="1088" uniqueCount="389">
  <si>
    <t>科　目　表</t>
    <rPh sb="0" eb="1">
      <t>カ</t>
    </rPh>
    <rPh sb="2" eb="3">
      <t>メ</t>
    </rPh>
    <rPh sb="4" eb="5">
      <t>ヒョウ</t>
    </rPh>
    <phoneticPr fontId="7"/>
  </si>
  <si>
    <t>学校名</t>
    <rPh sb="0" eb="2">
      <t>ガッコウ</t>
    </rPh>
    <rPh sb="2" eb="3">
      <t>メイ</t>
    </rPh>
    <phoneticPr fontId="7"/>
  </si>
  <si>
    <t>専攻科／学科名</t>
    <rPh sb="0" eb="3">
      <t>センコウカ</t>
    </rPh>
    <rPh sb="4" eb="6">
      <t>ガッカ</t>
    </rPh>
    <rPh sb="6" eb="7">
      <t>メイ</t>
    </rPh>
    <phoneticPr fontId="7"/>
  </si>
  <si>
    <t>専攻分野の名称</t>
    <rPh sb="0" eb="2">
      <t>センコウ</t>
    </rPh>
    <rPh sb="2" eb="4">
      <t>ブンヤ</t>
    </rPh>
    <rPh sb="5" eb="7">
      <t>メイショウ</t>
    </rPh>
    <phoneticPr fontId="7"/>
  </si>
  <si>
    <t>専攻の区分</t>
    <rPh sb="0" eb="2">
      <t>センコウ</t>
    </rPh>
    <rPh sb="3" eb="5">
      <t>クブン</t>
    </rPh>
    <phoneticPr fontId="7"/>
  </si>
  <si>
    <t>※記入欄が不足する場合は、適宜追加してください。</t>
    <rPh sb="1" eb="3">
      <t>キニュウ</t>
    </rPh>
    <rPh sb="3" eb="4">
      <t>ラン</t>
    </rPh>
    <rPh sb="5" eb="7">
      <t>フソク</t>
    </rPh>
    <rPh sb="9" eb="11">
      <t>バアイ</t>
    </rPh>
    <rPh sb="13" eb="15">
      <t>テキギ</t>
    </rPh>
    <rPh sb="15" eb="17">
      <t>ツイカ</t>
    </rPh>
    <phoneticPr fontId="7"/>
  </si>
  <si>
    <t>開設科目</t>
    <rPh sb="0" eb="2">
      <t>カイセツ</t>
    </rPh>
    <rPh sb="2" eb="4">
      <t>カモク</t>
    </rPh>
    <phoneticPr fontId="7"/>
  </si>
  <si>
    <t>単位数</t>
    <rPh sb="0" eb="3">
      <t>タンイスウ</t>
    </rPh>
    <phoneticPr fontId="7"/>
  </si>
  <si>
    <t>履修年次</t>
    <rPh sb="0" eb="2">
      <t>リシュウ</t>
    </rPh>
    <rPh sb="2" eb="4">
      <t>ネンジ</t>
    </rPh>
    <phoneticPr fontId="7"/>
  </si>
  <si>
    <t>シラバス
該当ページ</t>
    <rPh sb="5" eb="7">
      <t>ガイトウ</t>
    </rPh>
    <phoneticPr fontId="7"/>
  </si>
  <si>
    <t>摘要</t>
    <rPh sb="0" eb="2">
      <t>テキヨウ</t>
    </rPh>
    <phoneticPr fontId="7"/>
  </si>
  <si>
    <t>科目区分</t>
    <rPh sb="0" eb="2">
      <t>カモク</t>
    </rPh>
    <rPh sb="2" eb="4">
      <t>クブン</t>
    </rPh>
    <phoneticPr fontId="7"/>
  </si>
  <si>
    <t>学校における区分</t>
    <rPh sb="0" eb="2">
      <t>ガッコウ</t>
    </rPh>
    <rPh sb="6" eb="8">
      <t>クブン</t>
    </rPh>
    <phoneticPr fontId="7"/>
  </si>
  <si>
    <t>科目番号（注）</t>
    <rPh sb="0" eb="2">
      <t>カモク</t>
    </rPh>
    <rPh sb="2" eb="4">
      <t>バンゴウ</t>
    </rPh>
    <rPh sb="5" eb="6">
      <t>チュウ</t>
    </rPh>
    <phoneticPr fontId="7"/>
  </si>
  <si>
    <t>授業科目名</t>
    <rPh sb="0" eb="2">
      <t>ジュギョウ</t>
    </rPh>
    <rPh sb="2" eb="4">
      <t>カモク</t>
    </rPh>
    <rPh sb="4" eb="5">
      <t>メイ</t>
    </rPh>
    <phoneticPr fontId="7"/>
  </si>
  <si>
    <t>必・選</t>
    <rPh sb="0" eb="1">
      <t>ヒツ</t>
    </rPh>
    <rPh sb="2" eb="3">
      <t>セン</t>
    </rPh>
    <phoneticPr fontId="7"/>
  </si>
  <si>
    <t>専門科目</t>
    <rPh sb="0" eb="2">
      <t>センモン</t>
    </rPh>
    <rPh sb="2" eb="4">
      <t>カモク</t>
    </rPh>
    <phoneticPr fontId="7"/>
  </si>
  <si>
    <t>単位計</t>
    <rPh sb="0" eb="2">
      <t>タンイ</t>
    </rPh>
    <rPh sb="2" eb="3">
      <t>ケイ</t>
    </rPh>
    <phoneticPr fontId="7"/>
  </si>
  <si>
    <t>関連科目</t>
    <rPh sb="0" eb="2">
      <t>カンレン</t>
    </rPh>
    <rPh sb="2" eb="4">
      <t>カモク</t>
    </rPh>
    <phoneticPr fontId="7"/>
  </si>
  <si>
    <t>学修総まとめ
科目</t>
    <rPh sb="0" eb="2">
      <t>ガクシュウ</t>
    </rPh>
    <rPh sb="2" eb="3">
      <t>ソウ</t>
    </rPh>
    <rPh sb="7" eb="9">
      <t>カモク</t>
    </rPh>
    <phoneticPr fontId="7"/>
  </si>
  <si>
    <t>専攻外科目</t>
    <rPh sb="0" eb="2">
      <t>センコウ</t>
    </rPh>
    <rPh sb="2" eb="3">
      <t>ガイ</t>
    </rPh>
    <rPh sb="3" eb="5">
      <t>カモク</t>
    </rPh>
    <phoneticPr fontId="7"/>
  </si>
  <si>
    <t>認定専攻科で修得した単位：全ての科目〔2年課程：≧62単位　1年課程：≧31単位〕</t>
    <rPh sb="0" eb="2">
      <t>ニンテイ</t>
    </rPh>
    <rPh sb="2" eb="5">
      <t>センコウカ</t>
    </rPh>
    <rPh sb="6" eb="8">
      <t>シュウトク</t>
    </rPh>
    <rPh sb="10" eb="12">
      <t>タンイ</t>
    </rPh>
    <rPh sb="13" eb="14">
      <t>スベ</t>
    </rPh>
    <rPh sb="16" eb="18">
      <t>カモク</t>
    </rPh>
    <rPh sb="20" eb="21">
      <t>ネン</t>
    </rPh>
    <rPh sb="21" eb="23">
      <t>カテイ</t>
    </rPh>
    <rPh sb="27" eb="29">
      <t>タンイ</t>
    </rPh>
    <rPh sb="31" eb="32">
      <t>ネン</t>
    </rPh>
    <rPh sb="32" eb="34">
      <t>カテイ</t>
    </rPh>
    <rPh sb="38" eb="40">
      <t>タンイ</t>
    </rPh>
    <phoneticPr fontId="7"/>
  </si>
  <si>
    <t>本科及び認定専攻科で修得した単位：専門科目以外〔≧24単位〕</t>
    <rPh sb="0" eb="2">
      <t>ホンカ</t>
    </rPh>
    <rPh sb="2" eb="3">
      <t>オヨ</t>
    </rPh>
    <rPh sb="4" eb="6">
      <t>ニンテイ</t>
    </rPh>
    <rPh sb="6" eb="9">
      <t>センコウカ</t>
    </rPh>
    <rPh sb="10" eb="12">
      <t>シュウトク</t>
    </rPh>
    <rPh sb="14" eb="16">
      <t>タンイ</t>
    </rPh>
    <rPh sb="17" eb="19">
      <t>センモン</t>
    </rPh>
    <rPh sb="19" eb="21">
      <t>カモク</t>
    </rPh>
    <rPh sb="21" eb="23">
      <t>イガイ</t>
    </rPh>
    <rPh sb="27" eb="29">
      <t>タンイ</t>
    </rPh>
    <phoneticPr fontId="7"/>
  </si>
  <si>
    <t>本科及び認定専攻科で修得した単位：外国語の単位〔必ず含む〕</t>
    <rPh sb="0" eb="2">
      <t>ホンカ</t>
    </rPh>
    <rPh sb="2" eb="3">
      <t>オヨ</t>
    </rPh>
    <rPh sb="4" eb="6">
      <t>ニンテイ</t>
    </rPh>
    <rPh sb="6" eb="9">
      <t>センコウカ</t>
    </rPh>
    <rPh sb="10" eb="12">
      <t>シュウトク</t>
    </rPh>
    <rPh sb="14" eb="16">
      <t>タンイ</t>
    </rPh>
    <rPh sb="17" eb="20">
      <t>ガイコクゴ</t>
    </rPh>
    <rPh sb="21" eb="23">
      <t>タンイ</t>
    </rPh>
    <rPh sb="24" eb="25">
      <t>カナラ</t>
    </rPh>
    <rPh sb="26" eb="27">
      <t>フク</t>
    </rPh>
    <phoneticPr fontId="7"/>
  </si>
  <si>
    <t>（注）</t>
    <rPh sb="1" eb="2">
      <t>チュウ</t>
    </rPh>
    <phoneticPr fontId="7"/>
  </si>
  <si>
    <t>授業科目に科目番号が付されている場合は記入すること。（科目番号が付されていない場合は記入不要。）</t>
    <rPh sb="0" eb="2">
      <t>ジュギョウ</t>
    </rPh>
    <rPh sb="2" eb="4">
      <t>カモク</t>
    </rPh>
    <rPh sb="5" eb="7">
      <t>カモク</t>
    </rPh>
    <rPh sb="7" eb="9">
      <t>バンゴウ</t>
    </rPh>
    <rPh sb="10" eb="11">
      <t>フ</t>
    </rPh>
    <rPh sb="16" eb="18">
      <t>バアイ</t>
    </rPh>
    <rPh sb="19" eb="21">
      <t>キニュウ</t>
    </rPh>
    <rPh sb="27" eb="29">
      <t>カモク</t>
    </rPh>
    <rPh sb="29" eb="31">
      <t>バンゴウ</t>
    </rPh>
    <rPh sb="32" eb="33">
      <t>フ</t>
    </rPh>
    <rPh sb="39" eb="41">
      <t>バアイ</t>
    </rPh>
    <rPh sb="42" eb="44">
      <t>キニュウ</t>
    </rPh>
    <rPh sb="44" eb="46">
      <t>フヨウ</t>
    </rPh>
    <phoneticPr fontId="7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</si>
  <si>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</si>
  <si>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</si>
  <si>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</si>
  <si>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</si>
  <si>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</si>
  <si>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⑥</t>
    <phoneticPr fontId="7"/>
  </si>
  <si>
    <t>△△△工業高等専門学校</t>
    <rPh sb="3" eb="5">
      <t>コウギョウ</t>
    </rPh>
    <rPh sb="5" eb="7">
      <t>コウトウ</t>
    </rPh>
    <rPh sb="7" eb="9">
      <t>センモン</t>
    </rPh>
    <rPh sb="9" eb="11">
      <t>ガッコウ</t>
    </rPh>
    <phoneticPr fontId="7"/>
  </si>
  <si>
    <t>工学</t>
    <rPh sb="0" eb="2">
      <t>コウガク</t>
    </rPh>
    <phoneticPr fontId="7"/>
  </si>
  <si>
    <t>電気電子工学</t>
    <rPh sb="0" eb="2">
      <t>デンキ</t>
    </rPh>
    <rPh sb="2" eb="4">
      <t>デンシ</t>
    </rPh>
    <rPh sb="4" eb="6">
      <t>コウガク</t>
    </rPh>
    <phoneticPr fontId="7"/>
  </si>
  <si>
    <t>特別研究（１）</t>
    <rPh sb="0" eb="2">
      <t>トクベツ</t>
    </rPh>
    <rPh sb="2" eb="4">
      <t>ケンキュウ</t>
    </rPh>
    <phoneticPr fontId="7"/>
  </si>
  <si>
    <t>必修</t>
    <rPh sb="0" eb="2">
      <t>ヒッシュウ</t>
    </rPh>
    <phoneticPr fontId="7"/>
  </si>
  <si>
    <t>専１</t>
    <rPh sb="0" eb="1">
      <t>セン</t>
    </rPh>
    <phoneticPr fontId="7"/>
  </si>
  <si>
    <t>システム制御工学</t>
  </si>
  <si>
    <t>計測工学</t>
    <rPh sb="0" eb="2">
      <t>ケイソク</t>
    </rPh>
    <rPh sb="2" eb="4">
      <t>コウガク</t>
    </rPh>
    <phoneticPr fontId="7"/>
  </si>
  <si>
    <t>選択</t>
    <rPh sb="0" eb="2">
      <t>センタク</t>
    </rPh>
    <phoneticPr fontId="7"/>
  </si>
  <si>
    <t>○</t>
    <phoneticPr fontId="7"/>
  </si>
  <si>
    <t>エネルギー工学</t>
    <rPh sb="5" eb="7">
      <t>コウガク</t>
    </rPh>
    <phoneticPr fontId="7"/>
  </si>
  <si>
    <t>本５</t>
    <rPh sb="0" eb="1">
      <t>ホン</t>
    </rPh>
    <phoneticPr fontId="7"/>
  </si>
  <si>
    <t>電力システム工学</t>
  </si>
  <si>
    <t>電力応用工学</t>
    <rPh sb="0" eb="2">
      <t>デンリョク</t>
    </rPh>
    <rPh sb="2" eb="4">
      <t>オウヨウ</t>
    </rPh>
    <rPh sb="4" eb="6">
      <t>コウガク</t>
    </rPh>
    <phoneticPr fontId="7"/>
  </si>
  <si>
    <t>本４</t>
    <rPh sb="0" eb="1">
      <t>ホン</t>
    </rPh>
    <phoneticPr fontId="7"/>
  </si>
  <si>
    <t>創造電気実験</t>
  </si>
  <si>
    <t>教養科目</t>
    <rPh sb="0" eb="2">
      <t>キョウヨウ</t>
    </rPh>
    <rPh sb="2" eb="4">
      <t>カモク</t>
    </rPh>
    <phoneticPr fontId="7"/>
  </si>
  <si>
    <t>技術者倫理</t>
  </si>
  <si>
    <t>解析学特論</t>
  </si>
  <si>
    <t>選択必修</t>
    <rPh sb="0" eb="2">
      <t>センタク</t>
    </rPh>
    <rPh sb="2" eb="4">
      <t>ヒッシュウ</t>
    </rPh>
    <phoneticPr fontId="7"/>
  </si>
  <si>
    <t>工学の基礎となる科目</t>
  </si>
  <si>
    <t>応用数学</t>
  </si>
  <si>
    <t>応用物理</t>
  </si>
  <si>
    <t>学修総まとめ科目</t>
    <rPh sb="0" eb="2">
      <t>ガクシュウ</t>
    </rPh>
    <rPh sb="2" eb="3">
      <t>ソウ</t>
    </rPh>
    <rPh sb="6" eb="8">
      <t>カモク</t>
    </rPh>
    <phoneticPr fontId="7"/>
  </si>
  <si>
    <t>英語演習</t>
    <rPh sb="0" eb="2">
      <t>エイゴ</t>
    </rPh>
    <rPh sb="2" eb="4">
      <t>エンシュウ</t>
    </rPh>
    <phoneticPr fontId="7"/>
  </si>
  <si>
    <t>一般科目</t>
    <rPh sb="0" eb="2">
      <t>イッパン</t>
    </rPh>
    <rPh sb="2" eb="4">
      <t>カモク</t>
    </rPh>
    <phoneticPr fontId="7"/>
  </si>
  <si>
    <t>ドイツ語Ⅱ</t>
    <rPh sb="3" eb="4">
      <t>ゴ</t>
    </rPh>
    <phoneticPr fontId="7"/>
  </si>
  <si>
    <t>健康・スポーツ実習</t>
    <rPh sb="0" eb="2">
      <t>ケンコウ</t>
    </rPh>
    <rPh sb="7" eb="9">
      <t>ジッシュウ</t>
    </rPh>
    <phoneticPr fontId="7"/>
  </si>
  <si>
    <t>認定専攻科で修得した単位：専門科目（学修総まとめ科目に該当する授業科目を除く）＋関連科目〔2年課程：≧40単位　1年課程：≧20単位〕</t>
    <rPh sb="0" eb="2">
      <t>ニンテイ</t>
    </rPh>
    <rPh sb="2" eb="5">
      <t>センコウカ</t>
    </rPh>
    <rPh sb="6" eb="8">
      <t>シュウトク</t>
    </rPh>
    <rPh sb="10" eb="12">
      <t>タンイ</t>
    </rPh>
    <rPh sb="13" eb="15">
      <t>センモン</t>
    </rPh>
    <rPh sb="15" eb="17">
      <t>カモク</t>
    </rPh>
    <rPh sb="18" eb="20">
      <t>ガクシュウ</t>
    </rPh>
    <rPh sb="20" eb="21">
      <t>ソウ</t>
    </rPh>
    <rPh sb="24" eb="26">
      <t>カモク</t>
    </rPh>
    <rPh sb="27" eb="29">
      <t>ガイトウ</t>
    </rPh>
    <rPh sb="31" eb="33">
      <t>ジュギョウ</t>
    </rPh>
    <rPh sb="33" eb="35">
      <t>カモク</t>
    </rPh>
    <rPh sb="36" eb="37">
      <t>ノゾ</t>
    </rPh>
    <rPh sb="40" eb="42">
      <t>カンレン</t>
    </rPh>
    <rPh sb="42" eb="44">
      <t>カモク</t>
    </rPh>
    <rPh sb="46" eb="47">
      <t>ネン</t>
    </rPh>
    <rPh sb="47" eb="49">
      <t>カテイ</t>
    </rPh>
    <rPh sb="53" eb="55">
      <t>タンイ</t>
    </rPh>
    <rPh sb="57" eb="58">
      <t>ネン</t>
    </rPh>
    <rPh sb="58" eb="60">
      <t>カテイ</t>
    </rPh>
    <rPh sb="64" eb="66">
      <t>タンイ</t>
    </rPh>
    <phoneticPr fontId="7"/>
  </si>
  <si>
    <t>認定専攻科で修得した単位：専門科目（学修総まとめ科目に該当する授業科目を含む）〔2年課程：≧31単位　1年課程：≧16単位〕</t>
    <rPh sb="0" eb="2">
      <t>ニンテイ</t>
    </rPh>
    <rPh sb="2" eb="5">
      <t>センコウカ</t>
    </rPh>
    <rPh sb="6" eb="8">
      <t>シュウトク</t>
    </rPh>
    <rPh sb="10" eb="12">
      <t>タンイ</t>
    </rPh>
    <rPh sb="13" eb="15">
      <t>センモン</t>
    </rPh>
    <rPh sb="15" eb="17">
      <t>カモク</t>
    </rPh>
    <rPh sb="18" eb="20">
      <t>ガクシュウ</t>
    </rPh>
    <rPh sb="20" eb="21">
      <t>ソウ</t>
    </rPh>
    <rPh sb="24" eb="26">
      <t>カモク</t>
    </rPh>
    <rPh sb="27" eb="29">
      <t>ガイトウ</t>
    </rPh>
    <rPh sb="31" eb="33">
      <t>ジュギョウ</t>
    </rPh>
    <rPh sb="33" eb="35">
      <t>カモク</t>
    </rPh>
    <rPh sb="36" eb="37">
      <t>フク</t>
    </rPh>
    <rPh sb="41" eb="42">
      <t>ネン</t>
    </rPh>
    <rPh sb="42" eb="44">
      <t>カテイ</t>
    </rPh>
    <rPh sb="48" eb="50">
      <t>タンイ</t>
    </rPh>
    <rPh sb="52" eb="53">
      <t>ネン</t>
    </rPh>
    <rPh sb="53" eb="55">
      <t>カテイ</t>
    </rPh>
    <rPh sb="59" eb="61">
      <t>タンイ</t>
    </rPh>
    <phoneticPr fontId="7"/>
  </si>
  <si>
    <t>本科及び認定専攻科で修得した単位：専門科目（学修総まとめ科目に該当する授業科目を含む）＋関連科目〔≧62単位〕</t>
    <rPh sb="0" eb="2">
      <t>ホンカ</t>
    </rPh>
    <rPh sb="2" eb="3">
      <t>オヨ</t>
    </rPh>
    <rPh sb="4" eb="6">
      <t>ニンテイ</t>
    </rPh>
    <rPh sb="6" eb="9">
      <t>センコウカ</t>
    </rPh>
    <rPh sb="10" eb="12">
      <t>シュウトク</t>
    </rPh>
    <rPh sb="14" eb="16">
      <t>タンイ</t>
    </rPh>
    <rPh sb="17" eb="19">
      <t>センモン</t>
    </rPh>
    <rPh sb="19" eb="21">
      <t>カモク</t>
    </rPh>
    <rPh sb="22" eb="24">
      <t>ガクシュウ</t>
    </rPh>
    <rPh sb="24" eb="25">
      <t>ソウ</t>
    </rPh>
    <rPh sb="28" eb="30">
      <t>カモク</t>
    </rPh>
    <rPh sb="31" eb="33">
      <t>ガイトウ</t>
    </rPh>
    <rPh sb="35" eb="37">
      <t>ジュギョウ</t>
    </rPh>
    <rPh sb="37" eb="39">
      <t>カモク</t>
    </rPh>
    <rPh sb="44" eb="46">
      <t>カンレン</t>
    </rPh>
    <rPh sb="46" eb="48">
      <t>カモク</t>
    </rPh>
    <rPh sb="52" eb="54">
      <t>タンイ</t>
    </rPh>
    <phoneticPr fontId="7"/>
  </si>
  <si>
    <t>本科及び認定専攻科で修得した単位：専門科目（学修総まとめ科目に該当する授業科目を含む）＋関連科目〔≧62単位〕</t>
    <rPh sb="0" eb="2">
      <t>ホンカ</t>
    </rPh>
    <rPh sb="2" eb="3">
      <t>オヨ</t>
    </rPh>
    <rPh sb="4" eb="6">
      <t>ニンテイ</t>
    </rPh>
    <rPh sb="6" eb="9">
      <t>センコウカ</t>
    </rPh>
    <rPh sb="10" eb="12">
      <t>シュウトク</t>
    </rPh>
    <rPh sb="14" eb="16">
      <t>タンイ</t>
    </rPh>
    <rPh sb="17" eb="19">
      <t>センモン</t>
    </rPh>
    <rPh sb="19" eb="21">
      <t>カモク</t>
    </rPh>
    <rPh sb="44" eb="46">
      <t>カンレン</t>
    </rPh>
    <rPh sb="46" eb="48">
      <t>カモク</t>
    </rPh>
    <rPh sb="52" eb="54">
      <t>タンイ</t>
    </rPh>
    <phoneticPr fontId="7"/>
  </si>
  <si>
    <t>単位修得の要件による分類</t>
    <rPh sb="0" eb="2">
      <t>タンイ</t>
    </rPh>
    <rPh sb="2" eb="4">
      <t>シュウトク</t>
    </rPh>
    <rPh sb="5" eb="7">
      <t>ヨウケン</t>
    </rPh>
    <rPh sb="10" eb="12">
      <t>ブンルイ</t>
    </rPh>
    <phoneticPr fontId="7"/>
  </si>
  <si>
    <t>【単位修得の要件】</t>
    <rPh sb="1" eb="3">
      <t>タンイ</t>
    </rPh>
    <rPh sb="3" eb="5">
      <t>シュウトク</t>
    </rPh>
    <rPh sb="6" eb="8">
      <t>ヨウケン</t>
    </rPh>
    <phoneticPr fontId="7"/>
  </si>
  <si>
    <t>【様式第３号】</t>
    <rPh sb="1" eb="3">
      <t>ヨウシキ</t>
    </rPh>
    <rPh sb="3" eb="4">
      <t>ダイ</t>
    </rPh>
    <rPh sb="5" eb="6">
      <t>ゴウ</t>
    </rPh>
    <phoneticPr fontId="2"/>
  </si>
  <si>
    <t>関連</t>
    <rPh sb="0" eb="2">
      <t>カンレン</t>
    </rPh>
    <phoneticPr fontId="2"/>
  </si>
  <si>
    <t>電気電子工学に関する実験・実習科目</t>
    <rPh sb="2" eb="4">
      <t>デンシ</t>
    </rPh>
    <rPh sb="10" eb="12">
      <t>ジッケン</t>
    </rPh>
    <rPh sb="13" eb="15">
      <t>ジッシュウ</t>
    </rPh>
    <phoneticPr fontId="7"/>
  </si>
  <si>
    <t>電気工学に関する科目</t>
    <rPh sb="0" eb="2">
      <t>デンキ</t>
    </rPh>
    <phoneticPr fontId="7"/>
  </si>
  <si>
    <t>○○専攻／○○学科</t>
    <rPh sb="7" eb="9">
      <t>ガッカ</t>
    </rPh>
    <phoneticPr fontId="7"/>
  </si>
  <si>
    <t>○</t>
  </si>
  <si>
    <t>電気電子工学に関する実験・実習科目</t>
  </si>
  <si>
    <t>インターンシップ</t>
  </si>
  <si>
    <t>適用年度</t>
    <rPh sb="0" eb="2">
      <t>テキヨウ</t>
    </rPh>
    <rPh sb="2" eb="4">
      <t>ネンド</t>
    </rPh>
    <phoneticPr fontId="7"/>
  </si>
  <si>
    <t>授業内容
変更有無</t>
    <rPh sb="5" eb="7">
      <t>ヘンコウ</t>
    </rPh>
    <rPh sb="7" eb="9">
      <t>ウム</t>
    </rPh>
    <phoneticPr fontId="2"/>
  </si>
  <si>
    <t>A</t>
  </si>
  <si>
    <t>B</t>
  </si>
  <si>
    <t>電気電子工学の基礎となる科目</t>
  </si>
  <si>
    <t>電磁気学</t>
  </si>
  <si>
    <t>電気工学に関する科目</t>
  </si>
  <si>
    <t>工学及び周辺技術等に関する科目</t>
  </si>
  <si>
    <t>新規
有無</t>
    <rPh sb="0" eb="2">
      <t>シンキ</t>
    </rPh>
    <rPh sb="3" eb="5">
      <t>ウム</t>
    </rPh>
    <phoneticPr fontId="2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</si>
  <si>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</si>
  <si>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</si>
  <si>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</si>
  <si>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</si>
  <si>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</si>
  <si>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⑥</t>
    <phoneticPr fontId="7"/>
  </si>
  <si>
    <t>○</t>
    <phoneticPr fontId="7"/>
  </si>
  <si>
    <t>特別研究（２）</t>
    <rPh sb="0" eb="2">
      <t>トクベツ</t>
    </rPh>
    <rPh sb="2" eb="4">
      <t>ケンキュウ</t>
    </rPh>
    <phoneticPr fontId="7"/>
  </si>
  <si>
    <t>専２</t>
    <rPh sb="0" eb="1">
      <t>セン</t>
    </rPh>
    <phoneticPr fontId="7"/>
  </si>
  <si>
    <t>B</t>
    <phoneticPr fontId="2"/>
  </si>
  <si>
    <t>電気電子工学に関する実験・実習科目</t>
    <phoneticPr fontId="7"/>
  </si>
  <si>
    <t>本４，５</t>
    <rPh sb="0" eb="1">
      <t>ホン</t>
    </rPh>
    <phoneticPr fontId="7"/>
  </si>
  <si>
    <t>電子工学</t>
    <rPh sb="0" eb="2">
      <t>デンシ</t>
    </rPh>
    <rPh sb="2" eb="4">
      <t>コウガク</t>
    </rPh>
    <phoneticPr fontId="7"/>
  </si>
  <si>
    <t>専１，２</t>
    <rPh sb="0" eb="1">
      <t>セン</t>
    </rPh>
    <phoneticPr fontId="7"/>
  </si>
  <si>
    <t>電気電子工学の基礎となる科目</t>
    <rPh sb="0" eb="2">
      <t>デンキ</t>
    </rPh>
    <rPh sb="2" eb="4">
      <t>デンシ</t>
    </rPh>
    <rPh sb="4" eb="6">
      <t>コウガク</t>
    </rPh>
    <rPh sb="7" eb="9">
      <t>キソ</t>
    </rPh>
    <phoneticPr fontId="2"/>
  </si>
  <si>
    <t>（用紙　日本産業規格Ａ３縦型）</t>
    <rPh sb="1" eb="3">
      <t>ヨウシ</t>
    </rPh>
    <rPh sb="4" eb="6">
      <t>ニホン</t>
    </rPh>
    <rPh sb="6" eb="8">
      <t>サンギョウ</t>
    </rPh>
    <rPh sb="8" eb="10">
      <t>キカク</t>
    </rPh>
    <rPh sb="12" eb="13">
      <t>タテ</t>
    </rPh>
    <rPh sb="13" eb="14">
      <t>ガタ</t>
    </rPh>
    <phoneticPr fontId="2"/>
  </si>
  <si>
    <t>令和〇〇年度入学生適用</t>
    <rPh sb="0" eb="2">
      <t>レイワ</t>
    </rPh>
    <rPh sb="4" eb="6">
      <t>ネンド</t>
    </rPh>
    <rPh sb="6" eb="11">
      <t>ニュウガクセイテキヨウ</t>
    </rPh>
    <phoneticPr fontId="2"/>
  </si>
  <si>
    <t>専攻分野の名称</t>
    <rPh sb="0" eb="2">
      <t>センコウ</t>
    </rPh>
    <rPh sb="2" eb="4">
      <t>ブンヤ</t>
    </rPh>
    <rPh sb="5" eb="7">
      <t>メイショウ</t>
    </rPh>
    <phoneticPr fontId="2"/>
  </si>
  <si>
    <t>専攻の区分</t>
    <rPh sb="0" eb="2">
      <t>センコウ</t>
    </rPh>
    <rPh sb="3" eb="5">
      <t>クブン</t>
    </rPh>
    <phoneticPr fontId="2"/>
  </si>
  <si>
    <t>専・関・外</t>
    <rPh sb="0" eb="1">
      <t>セン</t>
    </rPh>
    <rPh sb="2" eb="3">
      <t>セキ</t>
    </rPh>
    <rPh sb="4" eb="5">
      <t>ガイ</t>
    </rPh>
    <phoneticPr fontId="2"/>
  </si>
  <si>
    <t>授業科目の区分</t>
    <rPh sb="0" eb="2">
      <t>ジュギョウ</t>
    </rPh>
    <rPh sb="2" eb="4">
      <t>カモク</t>
    </rPh>
    <rPh sb="5" eb="7">
      <t>クブン</t>
    </rPh>
    <phoneticPr fontId="2"/>
  </si>
  <si>
    <t>文学</t>
    <rPh sb="0" eb="2">
      <t>ブンガク</t>
    </rPh>
    <phoneticPr fontId="2"/>
  </si>
  <si>
    <t>英語・英米文学</t>
  </si>
  <si>
    <t>専門</t>
    <rPh sb="0" eb="2">
      <t>センモン</t>
    </rPh>
    <phoneticPr fontId="2"/>
  </si>
  <si>
    <t>英語学に関する科目</t>
  </si>
  <si>
    <t>英米以外の西洋文学に関する科目</t>
  </si>
  <si>
    <t>比較文化に関する科目</t>
  </si>
  <si>
    <t>地域研究に関する科目</t>
  </si>
  <si>
    <t>歴史学</t>
  </si>
  <si>
    <t>歴史学に関する基礎的な科目</t>
  </si>
  <si>
    <t>日本史に関する科目</t>
  </si>
  <si>
    <t>東洋史に関する科目</t>
  </si>
  <si>
    <t>西洋史に関する科目</t>
  </si>
  <si>
    <t>考古学に関する科目</t>
  </si>
  <si>
    <t>地理学に関する科目</t>
  </si>
  <si>
    <t>思想・哲学に関する科目</t>
  </si>
  <si>
    <t>政治・経済・法律・社会に関する科目</t>
  </si>
  <si>
    <t>各国文学史・文学概論に関する科目</t>
  </si>
  <si>
    <t>国際関係論に関する科目</t>
  </si>
  <si>
    <t>教育学</t>
    <rPh sb="0" eb="3">
      <t>キョウイクガク</t>
    </rPh>
    <phoneticPr fontId="2"/>
  </si>
  <si>
    <t>教育学</t>
  </si>
  <si>
    <t>教育学・教育心理学に関する科目</t>
  </si>
  <si>
    <t>教科教育に関する科目</t>
  </si>
  <si>
    <t>幼児教育・保育に関する科目</t>
  </si>
  <si>
    <t>特別支援教育に関する科目</t>
  </si>
  <si>
    <t>養護教育に関する科目</t>
  </si>
  <si>
    <t>歴史・文化に関する科目</t>
  </si>
  <si>
    <t>心理学に関する科目</t>
    <rPh sb="0" eb="3">
      <t>シンリガク</t>
    </rPh>
    <rPh sb="4" eb="5">
      <t>カン</t>
    </rPh>
    <rPh sb="7" eb="9">
      <t>カモク</t>
    </rPh>
    <phoneticPr fontId="2"/>
  </si>
  <si>
    <t>社会に関する科目</t>
  </si>
  <si>
    <t>法律・行政・経営に関する科目</t>
  </si>
  <si>
    <t>情報科学に関する科目</t>
  </si>
  <si>
    <t>医療に関する科目</t>
  </si>
  <si>
    <t>福祉に関する科目</t>
  </si>
  <si>
    <t>芸術に関する科目</t>
  </si>
  <si>
    <t>保健体育に関する科目</t>
  </si>
  <si>
    <t>経営学</t>
  </si>
  <si>
    <t>経営学・経営学史に関する科目</t>
  </si>
  <si>
    <t>企業論に関する科目</t>
  </si>
  <si>
    <t>経営管理論に関する科目</t>
  </si>
  <si>
    <t>人事管理論に関する科目</t>
  </si>
  <si>
    <t>国際経営論に関する科目</t>
  </si>
  <si>
    <t>経営情報論に関する科目</t>
  </si>
  <si>
    <t>経営史に関する科目</t>
  </si>
  <si>
    <t>会計学に関する科目</t>
  </si>
  <si>
    <t>マーケティングに関する科目</t>
  </si>
  <si>
    <t>経済学に関する科目</t>
  </si>
  <si>
    <t>商学に関する科目</t>
  </si>
  <si>
    <t>法学に関する科目</t>
  </si>
  <si>
    <t>政治学に関する科目</t>
  </si>
  <si>
    <t>社会学に関する科目</t>
  </si>
  <si>
    <t>看護学</t>
  </si>
  <si>
    <t>A</t>
    <phoneticPr fontId="2"/>
  </si>
  <si>
    <t>基礎看護学に関する科目</t>
  </si>
  <si>
    <t>母性看護学に関する科目</t>
  </si>
  <si>
    <t>小児看護学に関する科目</t>
  </si>
  <si>
    <t>成人看護学に関する科目</t>
    <phoneticPr fontId="2"/>
  </si>
  <si>
    <t>老人看護学に関する科目</t>
  </si>
  <si>
    <t>精神看護学に関する科目</t>
  </si>
  <si>
    <t>地域看護学に関する科目</t>
  </si>
  <si>
    <t>看護学に関する実習科目</t>
  </si>
  <si>
    <t>医学に関する科目</t>
  </si>
  <si>
    <t>保健学に関する科目</t>
  </si>
  <si>
    <t>社会福祉学に関する科目</t>
  </si>
  <si>
    <t>医療情報科学に関する科目</t>
  </si>
  <si>
    <t>保健衛生学</t>
    <rPh sb="0" eb="2">
      <t>ホケン</t>
    </rPh>
    <rPh sb="2" eb="4">
      <t>エイセイ</t>
    </rPh>
    <rPh sb="4" eb="5">
      <t>ガク</t>
    </rPh>
    <phoneticPr fontId="2"/>
  </si>
  <si>
    <t>検査技術科学</t>
  </si>
  <si>
    <t>基礎検査学に関する科目</t>
  </si>
  <si>
    <t>臨床検査学に関する科目</t>
  </si>
  <si>
    <t>臨床検査学に関する実習科目</t>
  </si>
  <si>
    <t>健康科学に関する科目</t>
  </si>
  <si>
    <t>社会医学に関する科目</t>
  </si>
  <si>
    <t>統計学・情報科学に関する科目</t>
  </si>
  <si>
    <t>生命科学に関する科目</t>
  </si>
  <si>
    <t>理工学に関する科目</t>
  </si>
  <si>
    <t>社会福祉・リハビリテーション論に関する科目</t>
  </si>
  <si>
    <t>口腔保健学</t>
    <rPh sb="0" eb="2">
      <t>コウクウ</t>
    </rPh>
    <rPh sb="2" eb="4">
      <t>ホケン</t>
    </rPh>
    <rPh sb="4" eb="5">
      <t>ガク</t>
    </rPh>
    <phoneticPr fontId="2"/>
  </si>
  <si>
    <t>口腔保健衛生学</t>
  </si>
  <si>
    <t>口腔保健衛生学概論に関する科目</t>
  </si>
  <si>
    <t>臨床歯科医学に関する科目</t>
  </si>
  <si>
    <t>基礎歯科医学に関する科目</t>
    <rPh sb="0" eb="2">
      <t>キソ</t>
    </rPh>
    <rPh sb="2" eb="4">
      <t>シカ</t>
    </rPh>
    <rPh sb="4" eb="6">
      <t>イガク</t>
    </rPh>
    <rPh sb="7" eb="8">
      <t>カン</t>
    </rPh>
    <rPh sb="10" eb="12">
      <t>カモク</t>
    </rPh>
    <phoneticPr fontId="2"/>
  </si>
  <si>
    <t>口腔疾患予防学に関する科目</t>
  </si>
  <si>
    <t>口腔保健指導に関する科目</t>
  </si>
  <si>
    <t>歯科診療補助に関する科目</t>
  </si>
  <si>
    <t>口腔保健衛生学に関する実習科目</t>
    <rPh sb="11" eb="13">
      <t>ジッシュウ</t>
    </rPh>
    <phoneticPr fontId="7"/>
  </si>
  <si>
    <t>医学・歯学に関する科目</t>
  </si>
  <si>
    <t>看護学に関する科目</t>
  </si>
  <si>
    <t>栄養学</t>
  </si>
  <si>
    <t>栄養に関する総合的な科目</t>
  </si>
  <si>
    <t>人体の仕組に関する科目</t>
    <phoneticPr fontId="7"/>
  </si>
  <si>
    <t>食物に関する科目</t>
  </si>
  <si>
    <t>臨床栄養に関する科目</t>
  </si>
  <si>
    <t>公衆栄養に関する科目</t>
  </si>
  <si>
    <t>保健衛生に関する科目</t>
  </si>
  <si>
    <t>栄養指導・栄養教育に関する科目</t>
  </si>
  <si>
    <t>栄養に関する演習・実験・実習科目</t>
  </si>
  <si>
    <t>食生態学に関する科目</t>
  </si>
  <si>
    <t>環境科学に関する科目</t>
  </si>
  <si>
    <t>社会福祉に関する科目</t>
  </si>
  <si>
    <t>人間生活に関する科目</t>
  </si>
  <si>
    <t>食品流通に関する科目</t>
  </si>
  <si>
    <t>工学</t>
    <rPh sb="0" eb="2">
      <t>コウガク</t>
    </rPh>
    <phoneticPr fontId="2"/>
  </si>
  <si>
    <t>機械工学</t>
  </si>
  <si>
    <t>機械材料・材料力学に関する科目</t>
  </si>
  <si>
    <t>機械工作・生産工学に関する科目</t>
  </si>
  <si>
    <t>設計工学・機械要素・トライボロジーに関する科目</t>
  </si>
  <si>
    <t>流体工学に関する科目</t>
  </si>
  <si>
    <t>熱工学に関する科目</t>
  </si>
  <si>
    <t>機械力学・制御に関する科目</t>
  </si>
  <si>
    <t>知能機械学・機械システムに関する科目</t>
  </si>
  <si>
    <t>機械工学に関する実験・実習科目</t>
    <phoneticPr fontId="7"/>
  </si>
  <si>
    <t>電気電子工学</t>
  </si>
  <si>
    <t>電子工学に関する科目</t>
  </si>
  <si>
    <t>情報通信工学に関する科目</t>
  </si>
  <si>
    <t>情報工学</t>
  </si>
  <si>
    <t>計算機システムに関する科目</t>
  </si>
  <si>
    <t>情報処理に関する科目</t>
  </si>
  <si>
    <t>電気電子・通信・システムに関する科目</t>
  </si>
  <si>
    <t>情報工学に関する演習・実験・実習科目</t>
  </si>
  <si>
    <t>応用化学</t>
  </si>
  <si>
    <t>A‐1</t>
    <phoneticPr fontId="2"/>
  </si>
  <si>
    <t>物理化学に関する科目</t>
  </si>
  <si>
    <t>無機化学に関する科目</t>
  </si>
  <si>
    <t>有機化学に関する科目</t>
  </si>
  <si>
    <t>分析化学に関する科目</t>
  </si>
  <si>
    <t>生物化学に関する科目</t>
  </si>
  <si>
    <t>化学工学に関する科目</t>
  </si>
  <si>
    <t>A‐2</t>
    <phoneticPr fontId="2"/>
  </si>
  <si>
    <t>工業化学・化学プロセスに関する科目</t>
  </si>
  <si>
    <t>生命・生物工学に関する科目</t>
  </si>
  <si>
    <t>材料化学に関する科目</t>
  </si>
  <si>
    <t>応用化学に関する実験・実習科目</t>
  </si>
  <si>
    <t>生物工学</t>
  </si>
  <si>
    <t>生物学に関する科目</t>
  </si>
  <si>
    <t>化学に関する科目</t>
  </si>
  <si>
    <t>生化学に関する科目</t>
  </si>
  <si>
    <t>生物物理学に関する科目</t>
  </si>
  <si>
    <t>生物工学に関する基本的科目</t>
  </si>
  <si>
    <t>生物工学の応用に関する科目</t>
  </si>
  <si>
    <t>生物工学に関する実験・実習科目</t>
  </si>
  <si>
    <t>材料工学</t>
  </si>
  <si>
    <t>材料工学の基礎に関する科目</t>
  </si>
  <si>
    <t>材料の構造と組織に関する科目</t>
  </si>
  <si>
    <t>材料の機能と評価に関する科目</t>
  </si>
  <si>
    <t>材料の設計と利用に関する科目</t>
  </si>
  <si>
    <t>材料のプロセシングに関する科目</t>
  </si>
  <si>
    <t>材料の各論と応用に関する科目</t>
  </si>
  <si>
    <t>材料工学に関する実験・実習科目</t>
  </si>
  <si>
    <t>土木工学</t>
  </si>
  <si>
    <t>構造・材料に関する科目</t>
  </si>
  <si>
    <t>水工・環境に関する科目</t>
  </si>
  <si>
    <t>土質・施工に関する科目</t>
  </si>
  <si>
    <t>計画・交通に関する科目</t>
  </si>
  <si>
    <t>都市・景観に関する科目</t>
  </si>
  <si>
    <t>土木工学に関する実験・実習科目</t>
  </si>
  <si>
    <t>建築学</t>
  </si>
  <si>
    <t>建築構法・材料・施工に関する科目</t>
  </si>
  <si>
    <t>建築環境工学に関する科目</t>
  </si>
  <si>
    <t>建築史・意匠に関する科目</t>
  </si>
  <si>
    <t>建築設計・製図に関する科目</t>
  </si>
  <si>
    <t>建築学に関する実験・実習科目</t>
  </si>
  <si>
    <t>美術・デザインに関する科目</t>
  </si>
  <si>
    <t>社会システム工学</t>
  </si>
  <si>
    <t>応用数理・システムと情報に関する科目</t>
    <phoneticPr fontId="7"/>
  </si>
  <si>
    <t>経営・管理工学に関する科目</t>
  </si>
  <si>
    <t>公共経済学・社会政策に関する科目</t>
  </si>
  <si>
    <t>B‐1</t>
    <phoneticPr fontId="2"/>
  </si>
  <si>
    <t>機械工学に関する科目</t>
  </si>
  <si>
    <t>電気電子工学に関する科目</t>
  </si>
  <si>
    <t>情報工学に関する科目</t>
  </si>
  <si>
    <t>応用化学に関する科目</t>
  </si>
  <si>
    <t>生物工学に関する科目</t>
  </si>
  <si>
    <t>材料工学に関する科目</t>
  </si>
  <si>
    <t>土木工学に関する科目</t>
  </si>
  <si>
    <t>建築学に関する科目</t>
  </si>
  <si>
    <t>B‐2</t>
    <phoneticPr fontId="2"/>
  </si>
  <si>
    <t>環境・安全・知的財産・倫理・心理に関する科目</t>
  </si>
  <si>
    <t>経済学・経営学・商学に関する科目</t>
  </si>
  <si>
    <t>C</t>
    <phoneticPr fontId="2"/>
  </si>
  <si>
    <t>社会システム工学に関する実験・実習科目</t>
    <rPh sb="6" eb="8">
      <t>コウガク</t>
    </rPh>
    <rPh sb="9" eb="10">
      <t>カン</t>
    </rPh>
    <phoneticPr fontId="7"/>
  </si>
  <si>
    <t>工学の基礎となる科目</t>
    <phoneticPr fontId="7"/>
  </si>
  <si>
    <t>工学及び周辺技術等に関する科目</t>
    <rPh sb="2" eb="3">
      <t>オヨ</t>
    </rPh>
    <rPh sb="6" eb="8">
      <t>ギジュツ</t>
    </rPh>
    <rPh sb="8" eb="9">
      <t>トウ</t>
    </rPh>
    <phoneticPr fontId="7"/>
  </si>
  <si>
    <t>芸術工学</t>
  </si>
  <si>
    <t>生活機器・環境デザインに関する科目</t>
  </si>
  <si>
    <t>画像・音響デザインに関する科目</t>
  </si>
  <si>
    <t>インタフェースデザインに関する科目</t>
  </si>
  <si>
    <t>生活機器・環境デザインに関する実験・実習科目</t>
    <rPh sb="12" eb="13">
      <t>カン</t>
    </rPh>
    <phoneticPr fontId="2"/>
  </si>
  <si>
    <t>画像・音響デザインに関する実験・実習科目</t>
    <phoneticPr fontId="2"/>
  </si>
  <si>
    <t>インタフェースデザインに関する実験・実習科目</t>
    <phoneticPr fontId="2"/>
  </si>
  <si>
    <t>音楽に関する科目</t>
  </si>
  <si>
    <t>商船学</t>
  </si>
  <si>
    <t>商船学に関する総合的な科目</t>
  </si>
  <si>
    <t>航海学に関する科目</t>
  </si>
  <si>
    <t>機関学に関する科目</t>
  </si>
  <si>
    <t>商船学に関する実験・実習科目</t>
  </si>
  <si>
    <t>商船学の基礎となる理工学に関する科目</t>
    <rPh sb="13" eb="14">
      <t>カン</t>
    </rPh>
    <rPh sb="16" eb="18">
      <t>カモク</t>
    </rPh>
    <phoneticPr fontId="7"/>
  </si>
  <si>
    <t>商船学の周辺分野に関する科目</t>
  </si>
  <si>
    <t>芸術学</t>
    <rPh sb="0" eb="2">
      <t>ゲイジュツ</t>
    </rPh>
    <rPh sb="2" eb="3">
      <t>ガク</t>
    </rPh>
    <phoneticPr fontId="2"/>
  </si>
  <si>
    <t>美術</t>
  </si>
  <si>
    <t>美術制作に関する科目</t>
  </si>
  <si>
    <t>美術理論・美術史に関する科目</t>
  </si>
  <si>
    <t>美術教育・アートマネジメントに関する科目</t>
  </si>
  <si>
    <t>文学に関する科目</t>
  </si>
  <si>
    <t>文化史に関する科目</t>
  </si>
  <si>
    <t>哲学に関する科目</t>
  </si>
  <si>
    <t>外国語に関する科目</t>
  </si>
  <si>
    <t>民族学に関する科目</t>
  </si>
  <si>
    <t>心理学に関する科目</t>
  </si>
  <si>
    <t>言語学に関する科目</t>
  </si>
  <si>
    <t>演劇学に関する科目</t>
  </si>
  <si>
    <t>教育学に関する科目</t>
  </si>
  <si>
    <t>生態学に関する科目</t>
  </si>
  <si>
    <t>文学</t>
    <rPh sb="0" eb="2">
      <t>ブンガク</t>
    </rPh>
    <phoneticPr fontId="7"/>
  </si>
  <si>
    <t>英語・英米文学</t>
    <rPh sb="0" eb="2">
      <t>エイゴ</t>
    </rPh>
    <rPh sb="3" eb="5">
      <t>エイベイ</t>
    </rPh>
    <rPh sb="5" eb="7">
      <t>ブンガク</t>
    </rPh>
    <phoneticPr fontId="7"/>
  </si>
  <si>
    <t>歴史学</t>
    <rPh sb="0" eb="3">
      <t>レキシガク</t>
    </rPh>
    <phoneticPr fontId="7"/>
  </si>
  <si>
    <t>教育学</t>
    <rPh sb="0" eb="3">
      <t>キョウイクガク</t>
    </rPh>
    <phoneticPr fontId="7"/>
  </si>
  <si>
    <t>経営学</t>
    <rPh sb="0" eb="3">
      <t>ケイエイガク</t>
    </rPh>
    <phoneticPr fontId="7"/>
  </si>
  <si>
    <t>看護学</t>
    <rPh sb="0" eb="3">
      <t>カンゴガク</t>
    </rPh>
    <phoneticPr fontId="7"/>
  </si>
  <si>
    <t>保健衛生学</t>
    <rPh sb="0" eb="2">
      <t>ホケン</t>
    </rPh>
    <rPh sb="2" eb="4">
      <t>エイセイ</t>
    </rPh>
    <rPh sb="4" eb="5">
      <t>ガク</t>
    </rPh>
    <phoneticPr fontId="7"/>
  </si>
  <si>
    <t>検査技術科学</t>
    <rPh sb="0" eb="2">
      <t>ケンサ</t>
    </rPh>
    <rPh sb="2" eb="4">
      <t>ギジュツ</t>
    </rPh>
    <rPh sb="4" eb="6">
      <t>カガク</t>
    </rPh>
    <phoneticPr fontId="7"/>
  </si>
  <si>
    <t>口腔保健学</t>
    <rPh sb="0" eb="2">
      <t>コウクウ</t>
    </rPh>
    <rPh sb="2" eb="4">
      <t>ホケン</t>
    </rPh>
    <rPh sb="4" eb="5">
      <t>ガク</t>
    </rPh>
    <phoneticPr fontId="7"/>
  </si>
  <si>
    <t>口腔保健衛生学</t>
    <rPh sb="0" eb="2">
      <t>コウクウ</t>
    </rPh>
    <rPh sb="2" eb="4">
      <t>ホケン</t>
    </rPh>
    <rPh sb="4" eb="6">
      <t>エイセイ</t>
    </rPh>
    <rPh sb="6" eb="7">
      <t>ガク</t>
    </rPh>
    <phoneticPr fontId="7"/>
  </si>
  <si>
    <t>栄養学</t>
    <rPh sb="0" eb="2">
      <t>エイヨウ</t>
    </rPh>
    <rPh sb="2" eb="3">
      <t>ガク</t>
    </rPh>
    <phoneticPr fontId="7"/>
  </si>
  <si>
    <t>機械工学</t>
    <rPh sb="0" eb="2">
      <t>キカイ</t>
    </rPh>
    <rPh sb="2" eb="4">
      <t>コウガク</t>
    </rPh>
    <phoneticPr fontId="7"/>
  </si>
  <si>
    <t>情報工学</t>
    <rPh sb="0" eb="2">
      <t>ジョウホウ</t>
    </rPh>
    <rPh sb="2" eb="4">
      <t>コウガク</t>
    </rPh>
    <phoneticPr fontId="7"/>
  </si>
  <si>
    <t>応用化学</t>
    <rPh sb="0" eb="4">
      <t>オウヨウカガク</t>
    </rPh>
    <phoneticPr fontId="7"/>
  </si>
  <si>
    <t>生物工学</t>
    <rPh sb="0" eb="2">
      <t>セイブツ</t>
    </rPh>
    <rPh sb="2" eb="4">
      <t>コウガク</t>
    </rPh>
    <phoneticPr fontId="7"/>
  </si>
  <si>
    <t>材料工学</t>
    <rPh sb="0" eb="2">
      <t>ザイリョウ</t>
    </rPh>
    <rPh sb="2" eb="4">
      <t>コウガク</t>
    </rPh>
    <phoneticPr fontId="7"/>
  </si>
  <si>
    <t>土木工学</t>
    <rPh sb="0" eb="2">
      <t>ドボク</t>
    </rPh>
    <rPh sb="2" eb="4">
      <t>コウガク</t>
    </rPh>
    <phoneticPr fontId="7"/>
  </si>
  <si>
    <t>建築学</t>
    <rPh sb="0" eb="3">
      <t>ケンチクガク</t>
    </rPh>
    <phoneticPr fontId="7"/>
  </si>
  <si>
    <t>社会システム工学</t>
    <rPh sb="0" eb="2">
      <t>シャカイ</t>
    </rPh>
    <rPh sb="6" eb="8">
      <t>コウガク</t>
    </rPh>
    <phoneticPr fontId="7"/>
  </si>
  <si>
    <t>芸術工学</t>
    <rPh sb="0" eb="2">
      <t>ゲイジュツ</t>
    </rPh>
    <rPh sb="2" eb="4">
      <t>コウガク</t>
    </rPh>
    <phoneticPr fontId="7"/>
  </si>
  <si>
    <t>商船学</t>
    <rPh sb="0" eb="2">
      <t>ショウセン</t>
    </rPh>
    <rPh sb="2" eb="3">
      <t>ガク</t>
    </rPh>
    <phoneticPr fontId="7"/>
  </si>
  <si>
    <t>芸術学</t>
    <rPh sb="0" eb="3">
      <t>ゲイジュツガク</t>
    </rPh>
    <phoneticPr fontId="7"/>
  </si>
  <si>
    <t>音楽</t>
    <rPh sb="0" eb="2">
      <t>オンガク</t>
    </rPh>
    <phoneticPr fontId="2"/>
  </si>
  <si>
    <t>美術</t>
    <rPh sb="0" eb="2">
      <t>ビジュツ</t>
    </rPh>
    <phoneticPr fontId="7"/>
  </si>
  <si>
    <t>情報工学の基盤となる科目</t>
    <rPh sb="5" eb="7">
      <t>キバン</t>
    </rPh>
    <phoneticPr fontId="2"/>
  </si>
  <si>
    <t>家政学</t>
    <rPh sb="0" eb="3">
      <t>カセイガク</t>
    </rPh>
    <phoneticPr fontId="2"/>
  </si>
  <si>
    <t>専攻外科目</t>
    <rPh sb="0" eb="3">
      <t>センコウガイ</t>
    </rPh>
    <rPh sb="3" eb="5">
      <t>カモク</t>
    </rPh>
    <phoneticPr fontId="2"/>
  </si>
  <si>
    <t>家政学に関する総合的な科目</t>
    <rPh sb="0" eb="3">
      <t>カセイガク</t>
    </rPh>
    <rPh sb="4" eb="5">
      <t>カン</t>
    </rPh>
    <rPh sb="7" eb="10">
      <t>ソウゴウテキ</t>
    </rPh>
    <rPh sb="11" eb="13">
      <t>カモク</t>
    </rPh>
    <phoneticPr fontId="2"/>
  </si>
  <si>
    <t>児童学に関する科目</t>
    <rPh sb="0" eb="3">
      <t>ジドウガク</t>
    </rPh>
    <rPh sb="4" eb="5">
      <t>カン</t>
    </rPh>
    <rPh sb="7" eb="9">
      <t>カモク</t>
    </rPh>
    <phoneticPr fontId="2"/>
  </si>
  <si>
    <t>食物学に関する科目</t>
    <rPh sb="0" eb="2">
      <t>ショクモツ</t>
    </rPh>
    <rPh sb="2" eb="3">
      <t>ガク</t>
    </rPh>
    <rPh sb="4" eb="5">
      <t>カン</t>
    </rPh>
    <rPh sb="7" eb="9">
      <t>カモク</t>
    </rPh>
    <phoneticPr fontId="2"/>
  </si>
  <si>
    <t>被服学に関する科目</t>
    <rPh sb="0" eb="3">
      <t>ヒフクガク</t>
    </rPh>
    <rPh sb="4" eb="5">
      <t>カン</t>
    </rPh>
    <rPh sb="7" eb="9">
      <t>カモク</t>
    </rPh>
    <phoneticPr fontId="2"/>
  </si>
  <si>
    <t>住居学に関する科目</t>
    <rPh sb="0" eb="3">
      <t>ジュウキョガク</t>
    </rPh>
    <rPh sb="4" eb="5">
      <t>カン</t>
    </rPh>
    <rPh sb="7" eb="9">
      <t>カモク</t>
    </rPh>
    <phoneticPr fontId="2"/>
  </si>
  <si>
    <t>生活経営学に関する科目</t>
    <rPh sb="0" eb="5">
      <t>セイカツケイエイガク</t>
    </rPh>
    <rPh sb="6" eb="7">
      <t>カン</t>
    </rPh>
    <rPh sb="9" eb="11">
      <t>カモク</t>
    </rPh>
    <phoneticPr fontId="2"/>
  </si>
  <si>
    <t>家政学に関する演習・実験・実習科目</t>
    <rPh sb="0" eb="3">
      <t>カセイガク</t>
    </rPh>
    <rPh sb="4" eb="5">
      <t>カン</t>
    </rPh>
    <rPh sb="7" eb="9">
      <t>エンシュウ</t>
    </rPh>
    <rPh sb="10" eb="12">
      <t>ジッケン</t>
    </rPh>
    <rPh sb="13" eb="17">
      <t>ジッシュウカモク</t>
    </rPh>
    <phoneticPr fontId="2"/>
  </si>
  <si>
    <t>社会学に関する科目</t>
    <rPh sb="0" eb="3">
      <t>シャカイガク</t>
    </rPh>
    <rPh sb="4" eb="5">
      <t>カン</t>
    </rPh>
    <rPh sb="7" eb="9">
      <t>カモク</t>
    </rPh>
    <phoneticPr fontId="2"/>
  </si>
  <si>
    <t>教育学に関する科目</t>
    <rPh sb="0" eb="3">
      <t>キョウイクガク</t>
    </rPh>
    <rPh sb="4" eb="5">
      <t>カン</t>
    </rPh>
    <rPh sb="7" eb="9">
      <t>カモク</t>
    </rPh>
    <phoneticPr fontId="2"/>
  </si>
  <si>
    <t>自然科学に関する科目</t>
    <rPh sb="0" eb="4">
      <t>シゼンカガク</t>
    </rPh>
    <rPh sb="5" eb="6">
      <t>カン</t>
    </rPh>
    <rPh sb="8" eb="10">
      <t>カモク</t>
    </rPh>
    <phoneticPr fontId="2"/>
  </si>
  <si>
    <t>美学に関する科目</t>
    <rPh sb="0" eb="2">
      <t>ビガク</t>
    </rPh>
    <rPh sb="3" eb="4">
      <t>カン</t>
    </rPh>
    <rPh sb="6" eb="8">
      <t>カモク</t>
    </rPh>
    <phoneticPr fontId="2"/>
  </si>
  <si>
    <t>人間工学に関する科目</t>
    <rPh sb="0" eb="4">
      <t>ニンゲンコウガク</t>
    </rPh>
    <rPh sb="5" eb="6">
      <t>カン</t>
    </rPh>
    <rPh sb="8" eb="10">
      <t>カモク</t>
    </rPh>
    <phoneticPr fontId="2"/>
  </si>
  <si>
    <t>統計学に関する科目</t>
    <rPh sb="0" eb="3">
      <t>トウケイガク</t>
    </rPh>
    <rPh sb="4" eb="5">
      <t>カン</t>
    </rPh>
    <rPh sb="7" eb="9">
      <t>カモク</t>
    </rPh>
    <phoneticPr fontId="2"/>
  </si>
  <si>
    <t>情報科学に関する科目</t>
    <phoneticPr fontId="2"/>
  </si>
  <si>
    <t>家庭科教育に関する科目</t>
    <rPh sb="0" eb="5">
      <t>カテイカキョウイク</t>
    </rPh>
    <rPh sb="6" eb="7">
      <t>カン</t>
    </rPh>
    <rPh sb="9" eb="11">
      <t>カモク</t>
    </rPh>
    <phoneticPr fontId="2"/>
  </si>
  <si>
    <t>芸術学</t>
    <rPh sb="2" eb="3">
      <t>ガク</t>
    </rPh>
    <phoneticPr fontId="2"/>
  </si>
  <si>
    <t>演奏に関する科目</t>
    <phoneticPr fontId="2"/>
  </si>
  <si>
    <t>文化史・文化論に関する科目</t>
    <phoneticPr fontId="2"/>
  </si>
  <si>
    <t>哲学に関する科目</t>
    <phoneticPr fontId="2"/>
  </si>
  <si>
    <t>外国語に関する科目</t>
    <phoneticPr fontId="2"/>
  </si>
  <si>
    <t>民俗学に関する科目</t>
    <phoneticPr fontId="2"/>
  </si>
  <si>
    <t>社会学に関する科目</t>
    <phoneticPr fontId="2"/>
  </si>
  <si>
    <t>心理学に関する科目</t>
    <phoneticPr fontId="2"/>
  </si>
  <si>
    <t>教育学に関する科目</t>
    <phoneticPr fontId="2"/>
  </si>
  <si>
    <t>美術に関する科目</t>
    <phoneticPr fontId="2"/>
  </si>
  <si>
    <t>経済学・商学・経営学に関する科目</t>
    <phoneticPr fontId="2"/>
  </si>
  <si>
    <t>生理学に関する科目</t>
    <phoneticPr fontId="2"/>
  </si>
  <si>
    <t>英語科目</t>
    <phoneticPr fontId="2"/>
  </si>
  <si>
    <t>英米文学（英語圏文学を含む）に関する科目</t>
    <rPh sb="2" eb="4">
      <t>ブンガク</t>
    </rPh>
    <rPh sb="5" eb="10">
      <t>エイゴケンブンガク</t>
    </rPh>
    <rPh sb="11" eb="12">
      <t>フク</t>
    </rPh>
    <phoneticPr fontId="2"/>
  </si>
  <si>
    <t>英語以外の外国語に関する科目</t>
    <phoneticPr fontId="2"/>
  </si>
  <si>
    <t>西洋の歴史・思想に関する概論的な科目</t>
    <phoneticPr fontId="2"/>
  </si>
  <si>
    <t>日本語・日本文学に関する科目</t>
    <rPh sb="0" eb="3">
      <t>ニホンゴ</t>
    </rPh>
    <phoneticPr fontId="7"/>
  </si>
  <si>
    <t>英語教育に関する科目</t>
    <phoneticPr fontId="2"/>
  </si>
  <si>
    <t>日本語教育に関する科目</t>
    <phoneticPr fontId="2"/>
  </si>
  <si>
    <t>文化研究・比較文化に関する科目</t>
    <phoneticPr fontId="2"/>
  </si>
  <si>
    <t>地域研究・国際関係に関する科目</t>
    <phoneticPr fontId="2"/>
  </si>
  <si>
    <t>人類学に関する科目</t>
    <phoneticPr fontId="2"/>
  </si>
  <si>
    <t>調理に関する科目</t>
    <rPh sb="0" eb="2">
      <t>チョウリ</t>
    </rPh>
    <rPh sb="3" eb="4">
      <t>カン</t>
    </rPh>
    <rPh sb="6" eb="8">
      <t>カモク</t>
    </rPh>
    <phoneticPr fontId="2"/>
  </si>
  <si>
    <t>建築計画に関する科目</t>
    <phoneticPr fontId="2"/>
  </si>
  <si>
    <t>都市計画に関する科目</t>
    <phoneticPr fontId="2"/>
  </si>
  <si>
    <t>芸術工学の基礎となる科目</t>
    <phoneticPr fontId="2"/>
  </si>
  <si>
    <t>専攻分野「保健衛生学」の他の専攻の区分の専門科目A群に区分される科目</t>
    <rPh sb="0" eb="2">
      <t>センコウ</t>
    </rPh>
    <rPh sb="2" eb="4">
      <t>ブンヤ</t>
    </rPh>
    <rPh sb="5" eb="10">
      <t>ホケンエイセイガク</t>
    </rPh>
    <rPh sb="12" eb="13">
      <t>ホカ</t>
    </rPh>
    <rPh sb="14" eb="16">
      <t>センコウ</t>
    </rPh>
    <rPh sb="17" eb="19">
      <t>クブン</t>
    </rPh>
    <rPh sb="20" eb="24">
      <t>センモンカモク</t>
    </rPh>
    <rPh sb="25" eb="26">
      <t>グン</t>
    </rPh>
    <rPh sb="27" eb="29">
      <t>クブン</t>
    </rPh>
    <rPh sb="32" eb="34">
      <t>カモク</t>
    </rPh>
    <phoneticPr fontId="2"/>
  </si>
  <si>
    <t>建築構造に関する科目</t>
    <phoneticPr fontId="2"/>
  </si>
  <si>
    <t>作曲に関する科目</t>
    <phoneticPr fontId="2"/>
  </si>
  <si>
    <t>音楽理論・音楽史に関する科目</t>
    <rPh sb="0" eb="4">
      <t>オンガクリロン</t>
    </rPh>
    <rPh sb="5" eb="8">
      <t>オンガクシ</t>
    </rPh>
    <phoneticPr fontId="2"/>
  </si>
  <si>
    <t>音楽教育に関する科目</t>
    <phoneticPr fontId="2"/>
  </si>
  <si>
    <t>演劇学に関する科目</t>
    <rPh sb="2" eb="3">
      <t>ガク</t>
    </rPh>
    <phoneticPr fontId="2"/>
  </si>
  <si>
    <t>基礎・臨床医学に関する科目（実習科目を含む）</t>
    <rPh sb="14" eb="18">
      <t>ジッシュウカモク</t>
    </rPh>
    <rPh sb="19" eb="20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</si>
</sst>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令和&quot;#&quot;年度入学生適用&quot;"/>
  </numFmts>
  <fonts count="25" x14ac:knownFonts="1"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sz val="6"/>
      <color theme="1"/>
      <name val="ＭＳ Ｐゴシック"/>
      <family val="3"/>
      <charset val="128"/>
      <scheme val="minor"/>
    </font>
    <font>
      <sz val="8.5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Arial"/>
      <family val="2"/>
    </font>
    <font>
      <sz val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6">
    <xf numFmtId="0" fontId="0" fillId="0" borderId="0"/>
    <xf numFmtId="0" fontId="8" fillId="0" borderId="0">
      <alignment vertical="center"/>
    </xf>
    <xf numFmtId="0" fontId="4" fillId="0" borderId="0"/>
    <xf numFmtId="0" fontId="11" fillId="0" borderId="0">
      <alignment vertical="center"/>
    </xf>
    <xf numFmtId="0" fontId="21" fillId="0" borderId="0"/>
    <xf numFmtId="0" fontId="23" fillId="0" borderId="0"/>
  </cellStyleXfs>
  <cellXfs count="264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3" fillId="0" borderId="2" xfId="0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4" xfId="0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9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13" fillId="0" borderId="13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13" fillId="0" borderId="0" xfId="0" applyFont="1" applyAlignment="1">
      <alignment horizontal="right" vertical="center" indent="1"/>
    </xf>
    <xf numFmtId="0" fontId="13" fillId="0" borderId="0" xfId="0" applyFont="1" applyAlignment="1">
      <alignment horizontal="right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3" fillId="0" borderId="16" xfId="0" applyFont="1" applyBorder="1" applyAlignment="1">
      <alignment horizontal="center" vertical="center" shrinkToFit="1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shrinkToFit="1"/>
    </xf>
    <xf numFmtId="0" fontId="13" fillId="0" borderId="1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4" xfId="0" applyFont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 shrinkToFit="1"/>
    </xf>
    <xf numFmtId="0" fontId="13" fillId="0" borderId="2" xfId="0" applyFont="1" applyBorder="1" applyAlignment="1">
      <alignment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0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shrinkToFit="1"/>
    </xf>
    <xf numFmtId="0" fontId="13" fillId="0" borderId="24" xfId="0" applyFont="1" applyBorder="1" applyAlignment="1">
      <alignment horizontal="center" vertical="center" shrinkToFit="1"/>
    </xf>
    <xf numFmtId="0" fontId="13" fillId="0" borderId="25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vertical="center" shrinkToFit="1"/>
    </xf>
    <xf numFmtId="0" fontId="13" fillId="0" borderId="19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0" fillId="2" borderId="5" xfId="0" applyFill="1" applyBorder="1" applyAlignment="1">
      <alignment horizontal="center" vertical="top"/>
    </xf>
    <xf numFmtId="0" fontId="13" fillId="2" borderId="19" xfId="0" applyFont="1" applyFill="1" applyBorder="1" applyAlignment="1">
      <alignment horizontal="center" vertical="center" shrinkToFit="1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Alignment="1" applyProtection="1">
      <alignment vertical="center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13" fillId="0" borderId="26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vertical="center"/>
      <protection locked="0"/>
    </xf>
    <xf numFmtId="0" fontId="13" fillId="0" borderId="26" xfId="0" applyFont="1" applyBorder="1" applyAlignment="1" applyProtection="1">
      <alignment horizontal="center" vertical="center" shrinkToFit="1"/>
      <protection locked="0"/>
    </xf>
    <xf numFmtId="0" fontId="13" fillId="0" borderId="19" xfId="0" applyFont="1" applyBorder="1" applyAlignment="1" applyProtection="1">
      <alignment horizontal="center" vertical="center" shrinkToFit="1"/>
      <protection locked="0"/>
    </xf>
    <xf numFmtId="0" fontId="13" fillId="0" borderId="28" xfId="0" applyFont="1" applyBorder="1" applyAlignment="1" applyProtection="1">
      <alignment horizontal="center" vertical="center" shrinkToFit="1"/>
      <protection locked="0"/>
    </xf>
    <xf numFmtId="0" fontId="5" fillId="0" borderId="4" xfId="0" applyFont="1" applyBorder="1" applyAlignment="1" applyProtection="1">
      <alignment vertical="center" shrinkToFit="1"/>
      <protection locked="0"/>
    </xf>
    <xf numFmtId="0" fontId="5" fillId="0" borderId="4" xfId="0" applyFont="1" applyBorder="1" applyAlignment="1" applyProtection="1">
      <alignment horizontal="center" vertical="center" shrinkToFit="1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3" fillId="0" borderId="29" xfId="0" applyFont="1" applyBorder="1" applyAlignment="1" applyProtection="1">
      <alignment horizontal="center" vertical="center"/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vertical="center"/>
      <protection locked="0"/>
    </xf>
    <xf numFmtId="0" fontId="13" fillId="0" borderId="29" xfId="0" applyFont="1" applyBorder="1" applyAlignment="1" applyProtection="1">
      <alignment horizontal="center" vertical="center" shrinkToFit="1"/>
      <protection locked="0"/>
    </xf>
    <xf numFmtId="0" fontId="13" fillId="0" borderId="13" xfId="0" applyFont="1" applyBorder="1" applyAlignment="1" applyProtection="1">
      <alignment horizontal="center" vertical="center" shrinkToFit="1"/>
      <protection locked="0"/>
    </xf>
    <xf numFmtId="0" fontId="13" fillId="0" borderId="30" xfId="0" applyFont="1" applyBorder="1" applyAlignment="1" applyProtection="1">
      <alignment horizontal="center" vertical="center" shrinkToFit="1"/>
      <protection locked="0"/>
    </xf>
    <xf numFmtId="0" fontId="0" fillId="0" borderId="6" xfId="0" applyBorder="1" applyAlignment="1" applyProtection="1">
      <alignment horizontal="center" vertical="top" wrapText="1"/>
      <protection locked="0"/>
    </xf>
    <xf numFmtId="0" fontId="13" fillId="0" borderId="16" xfId="0" applyFont="1" applyBorder="1" applyAlignment="1" applyProtection="1">
      <alignment horizontal="center" vertical="top"/>
      <protection locked="0"/>
    </xf>
    <xf numFmtId="0" fontId="13" fillId="0" borderId="32" xfId="0" applyFont="1" applyBorder="1" applyAlignment="1" applyProtection="1">
      <alignment horizontal="center" vertical="top"/>
      <protection locked="0"/>
    </xf>
    <xf numFmtId="0" fontId="14" fillId="0" borderId="0" xfId="0" applyFont="1" applyAlignment="1">
      <alignment horizontal="centerContinuous" vertical="center"/>
    </xf>
    <xf numFmtId="0" fontId="13" fillId="0" borderId="3" xfId="0" applyFont="1" applyBorder="1" applyAlignment="1">
      <alignment horizontal="center" vertical="center"/>
    </xf>
    <xf numFmtId="0" fontId="13" fillId="0" borderId="31" xfId="0" applyFont="1" applyBorder="1" applyAlignment="1" applyProtection="1">
      <alignment horizontal="center" vertical="top"/>
      <protection locked="0"/>
    </xf>
    <xf numFmtId="0" fontId="5" fillId="0" borderId="3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3" fillId="0" borderId="6" xfId="0" applyFont="1" applyBorder="1" applyAlignment="1" applyProtection="1">
      <alignment horizontal="center" vertical="center"/>
      <protection locked="0"/>
    </xf>
    <xf numFmtId="0" fontId="5" fillId="2" borderId="26" xfId="0" applyFont="1" applyFill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 shrinkToFit="1"/>
    </xf>
    <xf numFmtId="0" fontId="5" fillId="0" borderId="26" xfId="0" applyFont="1" applyBorder="1" applyAlignment="1">
      <alignment vertical="center"/>
    </xf>
    <xf numFmtId="0" fontId="5" fillId="2" borderId="28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8" xfId="0" applyFont="1" applyBorder="1" applyAlignment="1">
      <alignment vertical="center"/>
    </xf>
    <xf numFmtId="0" fontId="13" fillId="0" borderId="2" xfId="0" applyFont="1" applyBorder="1" applyAlignment="1" applyProtection="1">
      <alignment horizontal="center" vertical="center" shrinkToFit="1"/>
      <protection locked="0"/>
    </xf>
    <xf numFmtId="0" fontId="13" fillId="0" borderId="28" xfId="0" applyFont="1" applyBorder="1" applyAlignment="1" applyProtection="1">
      <alignment horizontal="center" vertical="center"/>
      <protection locked="0"/>
    </xf>
    <xf numFmtId="0" fontId="13" fillId="0" borderId="34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 shrinkToFit="1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5" fillId="0" borderId="6" xfId="0" applyFont="1" applyBorder="1" applyAlignment="1" applyProtection="1">
      <alignment horizontal="center" vertical="center" shrinkToFit="1"/>
      <protection locked="0"/>
    </xf>
    <xf numFmtId="0" fontId="13" fillId="0" borderId="34" xfId="0" applyFont="1" applyBorder="1" applyAlignment="1" applyProtection="1">
      <alignment horizontal="center" vertical="center" shrinkToFit="1"/>
      <protection locked="0"/>
    </xf>
    <xf numFmtId="0" fontId="13" fillId="0" borderId="9" xfId="0" applyFont="1" applyBorder="1" applyAlignment="1" applyProtection="1">
      <alignment horizontal="center" vertical="center" shrinkToFit="1"/>
      <protection locked="0"/>
    </xf>
    <xf numFmtId="0" fontId="13" fillId="0" borderId="37" xfId="0" applyFont="1" applyBorder="1" applyAlignment="1" applyProtection="1">
      <alignment horizontal="center" vertical="center"/>
      <protection locked="0"/>
    </xf>
    <xf numFmtId="0" fontId="13" fillId="0" borderId="11" xfId="0" applyFont="1" applyBorder="1" applyAlignment="1" applyProtection="1">
      <alignment horizontal="center" vertical="center" shrinkToFit="1"/>
      <protection locked="0"/>
    </xf>
    <xf numFmtId="0" fontId="13" fillId="0" borderId="30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6" fillId="0" borderId="0" xfId="0" applyFont="1" applyAlignment="1" applyProtection="1">
      <alignment vertical="center"/>
      <protection locked="0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13" fillId="3" borderId="19" xfId="0" applyFont="1" applyFill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shrinkToFit="1"/>
    </xf>
    <xf numFmtId="0" fontId="13" fillId="3" borderId="3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22" fillId="0" borderId="39" xfId="4" applyFont="1" applyBorder="1" applyAlignment="1">
      <alignment vertical="center" wrapText="1"/>
    </xf>
    <xf numFmtId="0" fontId="22" fillId="0" borderId="39" xfId="4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2" fillId="0" borderId="40" xfId="4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5" borderId="0" xfId="0" applyFill="1" applyAlignment="1">
      <alignment horizontal="center" vertical="center"/>
    </xf>
    <xf numFmtId="0" fontId="22" fillId="5" borderId="0" xfId="4" applyFont="1" applyFill="1" applyAlignment="1">
      <alignment horizontal="right" vertical="center" wrapText="1"/>
    </xf>
    <xf numFmtId="0" fontId="0" fillId="5" borderId="0" xfId="0" applyFill="1"/>
    <xf numFmtId="0" fontId="0" fillId="5" borderId="0" xfId="0" applyFill="1" applyAlignment="1" applyProtection="1">
      <alignment vertical="center"/>
      <protection hidden="1"/>
    </xf>
    <xf numFmtId="0" fontId="24" fillId="0" borderId="0" xfId="5" applyFont="1" applyAlignment="1">
      <alignment vertical="center" wrapText="1"/>
    </xf>
    <xf numFmtId="0" fontId="13" fillId="0" borderId="3" xfId="0" applyFont="1" applyBorder="1" applyAlignment="1" applyProtection="1">
      <alignment vertical="center" shrinkToFit="1"/>
      <protection locked="0"/>
    </xf>
    <xf numFmtId="0" fontId="13" fillId="0" borderId="8" xfId="0" applyFont="1" applyBorder="1" applyAlignment="1" applyProtection="1">
      <alignment vertical="center" shrinkToFit="1"/>
      <protection locked="0"/>
    </xf>
    <xf numFmtId="0" fontId="13" fillId="0" borderId="12" xfId="0" applyFont="1" applyBorder="1" applyAlignment="1" applyProtection="1">
      <alignment vertical="center" shrinkToFit="1"/>
      <protection locked="0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vertical="center"/>
    </xf>
    <xf numFmtId="0" fontId="13" fillId="0" borderId="26" xfId="0" applyFont="1" applyBorder="1" applyAlignment="1" applyProtection="1">
      <alignment vertical="center"/>
      <protection locked="0"/>
    </xf>
    <xf numFmtId="0" fontId="13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right"/>
      <protection locked="0"/>
    </xf>
    <xf numFmtId="0" fontId="13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centerContinuous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3" fillId="0" borderId="15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 shrinkToFit="1"/>
      <protection locked="0"/>
    </xf>
    <xf numFmtId="0" fontId="0" fillId="0" borderId="20" xfId="0" applyBorder="1" applyAlignment="1" applyProtection="1">
      <alignment horizontal="center" vertical="top"/>
      <protection locked="0"/>
    </xf>
    <xf numFmtId="0" fontId="13" fillId="0" borderId="16" xfId="0" applyFont="1" applyBorder="1" applyAlignment="1" applyProtection="1">
      <alignment horizontal="center" vertical="center"/>
      <protection locked="0"/>
    </xf>
    <xf numFmtId="0" fontId="13" fillId="0" borderId="14" xfId="0" applyFont="1" applyBorder="1" applyAlignment="1" applyProtection="1">
      <alignment horizontal="center" vertical="center"/>
      <protection locked="0"/>
    </xf>
    <xf numFmtId="0" fontId="13" fillId="0" borderId="16" xfId="0" applyFont="1" applyBorder="1" applyAlignment="1" applyProtection="1">
      <alignment vertical="center"/>
      <protection locked="0"/>
    </xf>
    <xf numFmtId="0" fontId="13" fillId="0" borderId="33" xfId="0" applyFont="1" applyBorder="1" applyAlignment="1" applyProtection="1">
      <alignment horizontal="center" vertical="center" shrinkToFit="1"/>
      <protection locked="0"/>
    </xf>
    <xf numFmtId="0" fontId="13" fillId="0" borderId="17" xfId="0" applyFont="1" applyBorder="1" applyAlignment="1" applyProtection="1">
      <alignment horizontal="center" vertical="center" shrinkToFit="1"/>
      <protection locked="0"/>
    </xf>
    <xf numFmtId="0" fontId="13" fillId="0" borderId="36" xfId="0" applyFont="1" applyBorder="1" applyAlignment="1" applyProtection="1">
      <alignment horizontal="center" vertical="center" shrinkToFit="1"/>
      <protection locked="0"/>
    </xf>
    <xf numFmtId="0" fontId="13" fillId="0" borderId="15" xfId="0" applyFont="1" applyBorder="1" applyAlignment="1" applyProtection="1">
      <alignment vertical="center" shrinkToFit="1"/>
      <protection locked="0"/>
    </xf>
    <xf numFmtId="0" fontId="13" fillId="0" borderId="22" xfId="0" applyFont="1" applyBorder="1" applyAlignment="1" applyProtection="1">
      <alignment horizontal="center" vertical="center"/>
      <protection locked="0"/>
    </xf>
    <xf numFmtId="0" fontId="13" fillId="0" borderId="23" xfId="0" applyFont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vertical="center"/>
      <protection locked="0"/>
    </xf>
    <xf numFmtId="0" fontId="13" fillId="0" borderId="20" xfId="0" applyFont="1" applyBorder="1" applyAlignment="1" applyProtection="1">
      <alignment horizontal="center" vertical="center"/>
      <protection locked="0"/>
    </xf>
    <xf numFmtId="0" fontId="13" fillId="0" borderId="35" xfId="0" applyFont="1" applyBorder="1" applyAlignment="1" applyProtection="1">
      <alignment horizontal="center" vertical="center" shrinkToFit="1"/>
      <protection locked="0"/>
    </xf>
    <xf numFmtId="0" fontId="13" fillId="0" borderId="24" xfId="0" applyFont="1" applyBorder="1" applyAlignment="1" applyProtection="1">
      <alignment horizontal="center" vertical="center" shrinkToFit="1"/>
      <protection locked="0"/>
    </xf>
    <xf numFmtId="0" fontId="13" fillId="0" borderId="38" xfId="0" applyFont="1" applyBorder="1" applyAlignment="1" applyProtection="1">
      <alignment horizontal="center" vertical="center" shrinkToFit="1"/>
      <protection locked="0"/>
    </xf>
    <xf numFmtId="0" fontId="13" fillId="0" borderId="23" xfId="0" applyFont="1" applyBorder="1" applyAlignment="1" applyProtection="1">
      <alignment vertical="center" shrinkToFit="1"/>
      <protection locked="0"/>
    </xf>
    <xf numFmtId="0" fontId="0" fillId="0" borderId="5" xfId="0" applyBorder="1" applyAlignment="1" applyProtection="1">
      <alignment horizontal="center" vertical="top" wrapText="1"/>
      <protection locked="0"/>
    </xf>
    <xf numFmtId="0" fontId="0" fillId="0" borderId="4" xfId="0" applyBorder="1" applyAlignment="1" applyProtection="1">
      <alignment horizontal="center" vertical="top"/>
      <protection locked="0"/>
    </xf>
    <xf numFmtId="0" fontId="13" fillId="0" borderId="2" xfId="0" applyFont="1" applyBorder="1" applyAlignment="1" applyProtection="1">
      <alignment vertical="center"/>
      <protection locked="0"/>
    </xf>
    <xf numFmtId="0" fontId="13" fillId="0" borderId="19" xfId="0" applyFont="1" applyBorder="1" applyAlignment="1" applyProtection="1">
      <alignment vertical="center"/>
      <protection locked="0"/>
    </xf>
    <xf numFmtId="0" fontId="13" fillId="0" borderId="28" xfId="0" applyFont="1" applyBorder="1" applyAlignment="1" applyProtection="1">
      <alignment vertical="center"/>
      <protection locked="0"/>
    </xf>
    <xf numFmtId="0" fontId="13" fillId="0" borderId="0" xfId="0" applyFont="1" applyAlignment="1" applyProtection="1">
      <alignment horizontal="right" vertical="center" indent="1"/>
      <protection locked="0"/>
    </xf>
    <xf numFmtId="0" fontId="13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13" fillId="0" borderId="36" xfId="0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center" vertical="center"/>
      <protection locked="0"/>
    </xf>
    <xf numFmtId="0" fontId="13" fillId="0" borderId="30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distributed" vertical="center"/>
      <protection locked="0"/>
    </xf>
    <xf numFmtId="0" fontId="0" fillId="0" borderId="4" xfId="0" applyBorder="1" applyAlignment="1" applyProtection="1">
      <alignment horizontal="distributed" vertical="center"/>
      <protection locked="0"/>
    </xf>
    <xf numFmtId="0" fontId="13" fillId="0" borderId="26" xfId="0" applyFont="1" applyBorder="1" applyAlignment="1" applyProtection="1">
      <alignment vertical="center"/>
      <protection locked="0"/>
    </xf>
    <xf numFmtId="0" fontId="0" fillId="0" borderId="27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15" fillId="0" borderId="25" xfId="0" applyFont="1" applyBorder="1" applyAlignment="1" applyProtection="1">
      <alignment horizontal="right" vertical="center"/>
      <protection locked="0"/>
    </xf>
    <xf numFmtId="0" fontId="12" fillId="0" borderId="25" xfId="0" applyFont="1" applyBorder="1" applyAlignment="1" applyProtection="1">
      <alignment horizontal="right" vertic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13" fillId="0" borderId="28" xfId="0" applyFont="1" applyBorder="1" applyAlignment="1" applyProtection="1">
      <alignment horizontal="center" vertical="center"/>
      <protection locked="0"/>
    </xf>
    <xf numFmtId="0" fontId="13" fillId="0" borderId="27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13" fillId="0" borderId="26" xfId="0" applyFon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16" fillId="0" borderId="17" xfId="0" applyFont="1" applyBorder="1" applyAlignment="1" applyProtection="1">
      <alignment horizontal="center" vertical="center" wrapText="1"/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13" fillId="0" borderId="26" xfId="0" applyFont="1" applyBorder="1" applyAlignment="1" applyProtection="1">
      <alignment horizontal="left" vertical="center"/>
      <protection locked="0"/>
    </xf>
    <xf numFmtId="0" fontId="13" fillId="0" borderId="27" xfId="0" applyFont="1" applyBorder="1" applyAlignment="1" applyProtection="1">
      <alignment horizontal="left" vertical="center"/>
      <protection locked="0"/>
    </xf>
    <xf numFmtId="0" fontId="13" fillId="0" borderId="27" xfId="0" applyFont="1" applyBorder="1" applyAlignment="1" applyProtection="1">
      <alignment vertical="center"/>
      <protection locked="0"/>
    </xf>
    <xf numFmtId="0" fontId="13" fillId="0" borderId="3" xfId="0" applyFont="1" applyBorder="1" applyAlignment="1" applyProtection="1">
      <alignment vertical="center"/>
      <protection locked="0"/>
    </xf>
    <xf numFmtId="176" fontId="13" fillId="0" borderId="26" xfId="0" applyNumberFormat="1" applyFont="1" applyBorder="1" applyAlignment="1" applyProtection="1">
      <alignment horizontal="left" vertical="center"/>
      <protection locked="0"/>
    </xf>
    <xf numFmtId="176" fontId="0" fillId="0" borderId="27" xfId="0" applyNumberFormat="1" applyBorder="1" applyAlignment="1" applyProtection="1">
      <alignment horizontal="left" vertical="center"/>
      <protection locked="0"/>
    </xf>
    <xf numFmtId="176" fontId="0" fillId="0" borderId="3" xfId="0" applyNumberFormat="1" applyBorder="1" applyAlignment="1" applyProtection="1">
      <alignment horizontal="left" vertical="center"/>
      <protection locked="0"/>
    </xf>
    <xf numFmtId="0" fontId="13" fillId="0" borderId="4" xfId="0" applyFont="1" applyBorder="1" applyAlignment="1">
      <alignment horizontal="distributed" vertical="center"/>
    </xf>
    <xf numFmtId="0" fontId="0" fillId="0" borderId="4" xfId="0" applyBorder="1" applyAlignment="1">
      <alignment horizontal="distributed" vertical="center"/>
    </xf>
    <xf numFmtId="0" fontId="13" fillId="0" borderId="26" xfId="0" applyFont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" xfId="0" applyBorder="1" applyAlignment="1">
      <alignment vertical="center"/>
    </xf>
    <xf numFmtId="0" fontId="13" fillId="2" borderId="26" xfId="0" applyFont="1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5" fillId="2" borderId="26" xfId="0" applyFont="1" applyFill="1" applyBorder="1" applyAlignment="1">
      <alignment vertical="center"/>
    </xf>
    <xf numFmtId="0" fontId="5" fillId="0" borderId="4" xfId="0" applyFont="1" applyBorder="1" applyAlignment="1">
      <alignment horizontal="distributed" vertical="center"/>
    </xf>
    <xf numFmtId="176" fontId="13" fillId="2" borderId="26" xfId="0" applyNumberFormat="1" applyFont="1" applyFill="1" applyBorder="1" applyAlignment="1" applyProtection="1">
      <alignment horizontal="left" vertical="center"/>
      <protection locked="0"/>
    </xf>
    <xf numFmtId="176" fontId="0" fillId="2" borderId="27" xfId="0" applyNumberFormat="1" applyFill="1" applyBorder="1" applyAlignment="1" applyProtection="1">
      <alignment horizontal="left" vertical="center"/>
      <protection locked="0"/>
    </xf>
    <xf numFmtId="176" fontId="0" fillId="2" borderId="3" xfId="0" applyNumberFormat="1" applyFill="1" applyBorder="1" applyAlignment="1" applyProtection="1">
      <alignment horizontal="left" vertical="center"/>
      <protection locked="0"/>
    </xf>
    <xf numFmtId="0" fontId="15" fillId="0" borderId="25" xfId="0" applyFont="1" applyBorder="1" applyAlignment="1">
      <alignment horizontal="right" vertical="center"/>
    </xf>
    <xf numFmtId="0" fontId="12" fillId="0" borderId="25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3" fillId="2" borderId="36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2" borderId="16" xfId="0" applyFont="1" applyFill="1" applyBorder="1" applyAlignment="1">
      <alignment horizontal="center" vertical="top"/>
    </xf>
    <xf numFmtId="0" fontId="13" fillId="2" borderId="31" xfId="0" applyFont="1" applyFill="1" applyBorder="1" applyAlignment="1">
      <alignment horizontal="center" vertical="top"/>
    </xf>
    <xf numFmtId="0" fontId="13" fillId="2" borderId="10" xfId="0" applyFont="1" applyFill="1" applyBorder="1" applyAlignment="1">
      <alignment horizontal="center" vertical="top"/>
    </xf>
    <xf numFmtId="0" fontId="13" fillId="2" borderId="32" xfId="0" applyFont="1" applyFill="1" applyBorder="1" applyAlignment="1">
      <alignment horizontal="center" vertical="top"/>
    </xf>
    <xf numFmtId="0" fontId="5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5" xr:uid="{D1EB14CE-AF37-45C7-94DD-1071A9DBE539}"/>
    <cellStyle name="標準_科目区分_2" xfId="4" xr:uid="{5A0640BB-C108-4EFD-8405-167A10C796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735446</xdr:colOff>
      <xdr:row>28</xdr:row>
      <xdr:rowOff>5196</xdr:rowOff>
    </xdr:from>
    <xdr:to>
      <xdr:col>12</xdr:col>
      <xdr:colOff>719666</xdr:colOff>
      <xdr:row>31</xdr:row>
      <xdr:rowOff>48780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339196" y="4577196"/>
          <a:ext cx="3836553" cy="361084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14</xdr:col>
      <xdr:colOff>31750</xdr:colOff>
      <xdr:row>11</xdr:row>
      <xdr:rowOff>28576</xdr:rowOff>
    </xdr:from>
    <xdr:to>
      <xdr:col>15</xdr:col>
      <xdr:colOff>0</xdr:colOff>
      <xdr:row>22</xdr:row>
      <xdr:rowOff>38100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990667" y="1870076"/>
          <a:ext cx="508000" cy="1766357"/>
        </a:xfrm>
        <a:prstGeom prst="roundRect">
          <a:avLst>
            <a:gd name="adj" fmla="val 10891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15</xdr:col>
      <xdr:colOff>63500</xdr:colOff>
      <xdr:row>11</xdr:row>
      <xdr:rowOff>31750</xdr:rowOff>
    </xdr:from>
    <xdr:to>
      <xdr:col>16</xdr:col>
      <xdr:colOff>3477683</xdr:colOff>
      <xdr:row>22</xdr:row>
      <xdr:rowOff>25400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562167" y="1873250"/>
          <a:ext cx="3953933" cy="1750483"/>
        </a:xfrm>
        <a:prstGeom prst="roundRect">
          <a:avLst>
            <a:gd name="adj" fmla="val 6019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149225</xdr:colOff>
      <xdr:row>12</xdr:row>
      <xdr:rowOff>9526</xdr:rowOff>
    </xdr:from>
    <xdr:to>
      <xdr:col>1</xdr:col>
      <xdr:colOff>799729</xdr:colOff>
      <xdr:row>14</xdr:row>
      <xdr:rowOff>38100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28625" y="2133601"/>
          <a:ext cx="647700" cy="371474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139700</xdr:colOff>
      <xdr:row>23</xdr:row>
      <xdr:rowOff>161925</xdr:rowOff>
    </xdr:from>
    <xdr:to>
      <xdr:col>1</xdr:col>
      <xdr:colOff>794152</xdr:colOff>
      <xdr:row>25</xdr:row>
      <xdr:rowOff>38382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409575" y="4010025"/>
          <a:ext cx="647700" cy="228600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79375</xdr:colOff>
      <xdr:row>35</xdr:row>
      <xdr:rowOff>41274</xdr:rowOff>
    </xdr:from>
    <xdr:to>
      <xdr:col>1</xdr:col>
      <xdr:colOff>879475</xdr:colOff>
      <xdr:row>36</xdr:row>
      <xdr:rowOff>10407</xdr:rowOff>
    </xdr:to>
    <xdr:sp macro="" textlink="">
      <xdr:nvSpPr>
        <xdr:cNvPr id="7" name="角丸四角形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52425" y="5772149"/>
          <a:ext cx="800100" cy="171451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13</xdr:col>
      <xdr:colOff>25400</xdr:colOff>
      <xdr:row>11</xdr:row>
      <xdr:rowOff>31749</xdr:rowOff>
    </xdr:from>
    <xdr:to>
      <xdr:col>13</xdr:col>
      <xdr:colOff>740833</xdr:colOff>
      <xdr:row>38</xdr:row>
      <xdr:rowOff>44450</xdr:rowOff>
    </xdr:to>
    <xdr:sp macro="" textlink="">
      <xdr:nvSpPr>
        <xdr:cNvPr id="12" name="角丸四角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9232900" y="1873249"/>
          <a:ext cx="715433" cy="4531784"/>
        </a:xfrm>
        <a:prstGeom prst="roundRect">
          <a:avLst>
            <a:gd name="adj" fmla="val 10891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10</xdr:col>
      <xdr:colOff>63501</xdr:colOff>
      <xdr:row>0</xdr:row>
      <xdr:rowOff>28222</xdr:rowOff>
    </xdr:from>
    <xdr:to>
      <xdr:col>11</xdr:col>
      <xdr:colOff>381001</xdr:colOff>
      <xdr:row>7</xdr:row>
      <xdr:rowOff>28222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63097438-946F-A190-A40C-2D5A4C805488}"/>
            </a:ext>
          </a:extLst>
        </xdr:cNvPr>
        <xdr:cNvSpPr txBox="1"/>
      </xdr:nvSpPr>
      <xdr:spPr>
        <a:xfrm>
          <a:off x="5461001" y="28222"/>
          <a:ext cx="2765778" cy="1213556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専攻の区分を選択してください。</a:t>
          </a:r>
          <a:endParaRPr kumimoji="1" lang="en-US" altLang="ja-JP" sz="1100"/>
        </a:p>
        <a:p>
          <a:r>
            <a:rPr kumimoji="1" lang="ja-JP" altLang="en-US" sz="1100"/>
            <a:t>専攻の区分が正しく表示されない場合は、専攻分野の名称が正しく選択されているか、見直してください。</a:t>
          </a:r>
          <a:endParaRPr kumimoji="1" lang="en-US" altLang="ja-JP" sz="1100"/>
        </a:p>
        <a:p>
          <a:r>
            <a:rPr kumimoji="1" lang="ja-JP" altLang="en-US" sz="1100"/>
            <a:t>専攻科</a:t>
          </a:r>
          <a:r>
            <a:rPr kumimoji="1" lang="en-US" altLang="ja-JP" sz="1100"/>
            <a:t>/</a:t>
          </a:r>
          <a:r>
            <a:rPr kumimoji="1" lang="ja-JP" altLang="en-US" sz="1100"/>
            <a:t>学科名が一緒でも，専攻の区分が別ならば，別ファイルで作成します。</a:t>
          </a:r>
        </a:p>
      </xdr:txBody>
    </xdr:sp>
    <xdr:clientData/>
  </xdr:twoCellAnchor>
  <xdr:twoCellAnchor>
    <xdr:from>
      <xdr:col>9</xdr:col>
      <xdr:colOff>666750</xdr:colOff>
      <xdr:row>3</xdr:row>
      <xdr:rowOff>112889</xdr:rowOff>
    </xdr:from>
    <xdr:to>
      <xdr:col>10</xdr:col>
      <xdr:colOff>63501</xdr:colOff>
      <xdr:row>8</xdr:row>
      <xdr:rowOff>95250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6FE6E695-EE81-C9CE-B3F8-F3BC3E3A8FDC}"/>
            </a:ext>
          </a:extLst>
        </xdr:cNvPr>
        <xdr:cNvCxnSpPr/>
      </xdr:nvCxnSpPr>
      <xdr:spPr bwMode="auto">
        <a:xfrm flipH="1">
          <a:off x="5245806" y="677333"/>
          <a:ext cx="215195" cy="793750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374650</xdr:colOff>
      <xdr:row>8</xdr:row>
      <xdr:rowOff>14465</xdr:rowOff>
    </xdr:from>
    <xdr:to>
      <xdr:col>12</xdr:col>
      <xdr:colOff>172862</xdr:colOff>
      <xdr:row>12</xdr:row>
      <xdr:rowOff>103012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981EE4A0-C400-407A-8F3B-7786DE94869C}"/>
            </a:ext>
          </a:extLst>
        </xdr:cNvPr>
        <xdr:cNvSpPr txBox="1"/>
      </xdr:nvSpPr>
      <xdr:spPr>
        <a:xfrm>
          <a:off x="5772150" y="1390298"/>
          <a:ext cx="2839156" cy="744714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和暦を</a:t>
          </a:r>
          <a:r>
            <a:rPr kumimoji="1" lang="ja-JP" altLang="en-US" sz="1100" u="sng" baseline="0">
              <a:solidFill>
                <a:sysClr val="windowText" lastClr="000000"/>
              </a:solidFill>
            </a:rPr>
            <a:t>数字のみ入力</a:t>
          </a:r>
          <a:r>
            <a:rPr kumimoji="1" lang="ja-JP" altLang="en-US" sz="1100"/>
            <a:t>してください。</a:t>
          </a:r>
        </a:p>
        <a:p>
          <a:r>
            <a:rPr kumimoji="1" lang="ja-JP" altLang="en-US" sz="1100"/>
            <a:t>例）令和５年度入学生適用の場合は、数字「５」を入力する</a:t>
          </a:r>
        </a:p>
      </xdr:txBody>
    </xdr:sp>
    <xdr:clientData/>
  </xdr:twoCellAnchor>
  <xdr:twoCellAnchor>
    <xdr:from>
      <xdr:col>9</xdr:col>
      <xdr:colOff>712611</xdr:colOff>
      <xdr:row>9</xdr:row>
      <xdr:rowOff>49389</xdr:rowOff>
    </xdr:from>
    <xdr:to>
      <xdr:col>10</xdr:col>
      <xdr:colOff>374650</xdr:colOff>
      <xdr:row>10</xdr:row>
      <xdr:rowOff>62266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045F06A4-9E8E-4A47-85D6-E9F0B0B8EA0E}"/>
            </a:ext>
          </a:extLst>
        </xdr:cNvPr>
        <xdr:cNvCxnSpPr>
          <a:stCxn id="17" idx="1"/>
        </xdr:cNvCxnSpPr>
      </xdr:nvCxnSpPr>
      <xdr:spPr bwMode="auto">
        <a:xfrm flipH="1" flipV="1">
          <a:off x="5291667" y="1587500"/>
          <a:ext cx="480483" cy="17515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198965</xdr:colOff>
      <xdr:row>3</xdr:row>
      <xdr:rowOff>47273</xdr:rowOff>
    </xdr:from>
    <xdr:to>
      <xdr:col>22</xdr:col>
      <xdr:colOff>56443</xdr:colOff>
      <xdr:row>19</xdr:row>
      <xdr:rowOff>31750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E4CCA24B-09D2-432C-820F-D816193D2FB7}"/>
            </a:ext>
          </a:extLst>
        </xdr:cNvPr>
        <xdr:cNvSpPr txBox="1"/>
      </xdr:nvSpPr>
      <xdr:spPr>
        <a:xfrm>
          <a:off x="14740465" y="618773"/>
          <a:ext cx="3349978" cy="2535060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「摘要」欄の左側の欄には，科目区分に従って「専門」「関連」または空白を選択します。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専攻の区分によっては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更に細かい区分が選択できます。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例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」（英字は半角）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選択した項目に応じて、右側の欄の記載が選択可能になります。左側が空白だと専攻外科目が選択できます。</a:t>
          </a:r>
          <a:endParaRPr lang="ja-JP" altLang="ja-JP">
            <a:effectLst/>
          </a:endParaRPr>
        </a:p>
        <a:p>
          <a:r>
            <a:rPr kumimoji="1" lang="ja-JP" altLang="en-US" sz="1100"/>
            <a:t>令和</a:t>
          </a:r>
          <a:r>
            <a:rPr kumimoji="1" lang="en-US" altLang="ja-JP" sz="1100"/>
            <a:t>7</a:t>
          </a:r>
          <a:r>
            <a:rPr kumimoji="1" lang="ja-JP" altLang="en-US" sz="1100"/>
            <a:t>年度掲載分よりこちらの入力は、専攻分野及び専攻の区分により制御をかけております。先に専攻分野と専攻の区分を入力してください。</a:t>
          </a:r>
          <a:endParaRPr kumimoji="1" lang="en-US" altLang="ja-JP" sz="1100"/>
        </a:p>
        <a:p>
          <a:r>
            <a:rPr kumimoji="1" lang="ja-JP" altLang="en-US" sz="1100"/>
            <a:t>また、「摘要」欄についても左側の欄を先に入力し、その後右側の欄を入力するようにしてください。</a:t>
          </a:r>
          <a:endParaRPr kumimoji="1" lang="en-US" altLang="ja-JP" sz="1100"/>
        </a:p>
      </xdr:txBody>
    </xdr:sp>
    <xdr:clientData/>
  </xdr:twoCellAnchor>
  <xdr:twoCellAnchor>
    <xdr:from>
      <xdr:col>15</xdr:col>
      <xdr:colOff>388408</xdr:colOff>
      <xdr:row>6</xdr:row>
      <xdr:rowOff>91722</xdr:rowOff>
    </xdr:from>
    <xdr:to>
      <xdr:col>17</xdr:col>
      <xdr:colOff>225778</xdr:colOff>
      <xdr:row>13</xdr:row>
      <xdr:rowOff>123825</xdr:rowOff>
    </xdr:to>
    <xdr:cxnSp macro="">
      <xdr:nvCxnSpPr>
        <xdr:cNvPr id="23" name="直線矢印コネクタ 22">
          <a:extLst>
            <a:ext uri="{FF2B5EF4-FFF2-40B4-BE49-F238E27FC236}">
              <a16:creationId xmlns:a16="http://schemas.microsoft.com/office/drawing/2014/main" id="{F3F4F02A-CEF9-4603-96D5-E6FE08A33044}"/>
            </a:ext>
          </a:extLst>
        </xdr:cNvPr>
        <xdr:cNvCxnSpPr/>
      </xdr:nvCxnSpPr>
      <xdr:spPr bwMode="auto">
        <a:xfrm flipH="1">
          <a:off x="10880019" y="1143000"/>
          <a:ext cx="3887259" cy="1175103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406400</xdr:colOff>
      <xdr:row>0</xdr:row>
      <xdr:rowOff>158750</xdr:rowOff>
    </xdr:from>
    <xdr:to>
      <xdr:col>16</xdr:col>
      <xdr:colOff>2695575</xdr:colOff>
      <xdr:row>6</xdr:row>
      <xdr:rowOff>95249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BE4901F9-EA7E-42E6-AE91-7768ADFDB64D}"/>
            </a:ext>
          </a:extLst>
        </xdr:cNvPr>
        <xdr:cNvSpPr txBox="1"/>
      </xdr:nvSpPr>
      <xdr:spPr>
        <a:xfrm>
          <a:off x="10905067" y="158750"/>
          <a:ext cx="2828925" cy="984249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資料未添付，該当ページの誤表記等により，授業科目の内容が確認できない場合，判定が保留されることがありますので必ず入力してください。</a:t>
          </a:r>
        </a:p>
      </xdr:txBody>
    </xdr:sp>
    <xdr:clientData/>
  </xdr:twoCellAnchor>
  <xdr:twoCellAnchor>
    <xdr:from>
      <xdr:col>14</xdr:col>
      <xdr:colOff>468841</xdr:colOff>
      <xdr:row>3</xdr:row>
      <xdr:rowOff>79375</xdr:rowOff>
    </xdr:from>
    <xdr:to>
      <xdr:col>15</xdr:col>
      <xdr:colOff>406400</xdr:colOff>
      <xdr:row>11</xdr:row>
      <xdr:rowOff>0</xdr:rowOff>
    </xdr:to>
    <xdr:cxnSp macro="">
      <xdr:nvCxnSpPr>
        <xdr:cNvPr id="27" name="直線矢印コネクタ 26">
          <a:extLst>
            <a:ext uri="{FF2B5EF4-FFF2-40B4-BE49-F238E27FC236}">
              <a16:creationId xmlns:a16="http://schemas.microsoft.com/office/drawing/2014/main" id="{7AA3A2D0-C7C9-4D6C-A737-3ECF885C151B}"/>
            </a:ext>
          </a:extLst>
        </xdr:cNvPr>
        <xdr:cNvCxnSpPr>
          <a:stCxn id="26" idx="1"/>
        </xdr:cNvCxnSpPr>
      </xdr:nvCxnSpPr>
      <xdr:spPr bwMode="auto">
        <a:xfrm flipH="1">
          <a:off x="10427758" y="650875"/>
          <a:ext cx="477309" cy="119062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578906</xdr:colOff>
      <xdr:row>0</xdr:row>
      <xdr:rowOff>85725</xdr:rowOff>
    </xdr:from>
    <xdr:to>
      <xdr:col>15</xdr:col>
      <xdr:colOff>158749</xdr:colOff>
      <xdr:row>4</xdr:row>
      <xdr:rowOff>82550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1CF53383-89F0-4BAB-A17F-31762E1C614A}"/>
            </a:ext>
          </a:extLst>
        </xdr:cNvPr>
        <xdr:cNvSpPr txBox="1"/>
      </xdr:nvSpPr>
      <xdr:spPr>
        <a:xfrm>
          <a:off x="8442323" y="85725"/>
          <a:ext cx="2215093" cy="727075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科目表における開設科目の掲載順は，単位修得の要件による分類ごとに履修年次順にします。</a:t>
          </a:r>
        </a:p>
      </xdr:txBody>
    </xdr:sp>
    <xdr:clientData/>
  </xdr:twoCellAnchor>
  <xdr:twoCellAnchor>
    <xdr:from>
      <xdr:col>13</xdr:col>
      <xdr:colOff>550333</xdr:colOff>
      <xdr:row>4</xdr:row>
      <xdr:rowOff>95250</xdr:rowOff>
    </xdr:from>
    <xdr:to>
      <xdr:col>14</xdr:col>
      <xdr:colOff>190500</xdr:colOff>
      <xdr:row>11</xdr:row>
      <xdr:rowOff>21167</xdr:rowOff>
    </xdr:to>
    <xdr:cxnSp macro="">
      <xdr:nvCxnSpPr>
        <xdr:cNvPr id="33" name="直線矢印コネクタ 32">
          <a:extLst>
            <a:ext uri="{FF2B5EF4-FFF2-40B4-BE49-F238E27FC236}">
              <a16:creationId xmlns:a16="http://schemas.microsoft.com/office/drawing/2014/main" id="{ECAF06B5-ED45-4C4A-B762-8A6C674A61CD}"/>
            </a:ext>
          </a:extLst>
        </xdr:cNvPr>
        <xdr:cNvCxnSpPr/>
      </xdr:nvCxnSpPr>
      <xdr:spPr bwMode="auto">
        <a:xfrm flipH="1">
          <a:off x="9757833" y="825500"/>
          <a:ext cx="391584" cy="1037167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350308</xdr:colOff>
      <xdr:row>24</xdr:row>
      <xdr:rowOff>60323</xdr:rowOff>
    </xdr:from>
    <xdr:to>
      <xdr:col>8</xdr:col>
      <xdr:colOff>334433</xdr:colOff>
      <xdr:row>29</xdr:row>
      <xdr:rowOff>21167</xdr:rowOff>
    </xdr:to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D8978217-9854-4D13-8205-10C6FD7E2E3D}"/>
            </a:ext>
          </a:extLst>
        </xdr:cNvPr>
        <xdr:cNvSpPr txBox="1"/>
      </xdr:nvSpPr>
      <xdr:spPr>
        <a:xfrm>
          <a:off x="1652058" y="3986740"/>
          <a:ext cx="2206625" cy="765177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機構の修得単位の審査の基準に基づき，授業科目を専門科目，関連科目，専攻外科目に分類します。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1</xdr:col>
      <xdr:colOff>787400</xdr:colOff>
      <xdr:row>14</xdr:row>
      <xdr:rowOff>48684</xdr:rowOff>
    </xdr:from>
    <xdr:to>
      <xdr:col>2</xdr:col>
      <xdr:colOff>350308</xdr:colOff>
      <xdr:row>26</xdr:row>
      <xdr:rowOff>114829</xdr:rowOff>
    </xdr:to>
    <xdr:cxnSp macro="">
      <xdr:nvCxnSpPr>
        <xdr:cNvPr id="39" name="直線矢印コネクタ 38">
          <a:extLst>
            <a:ext uri="{FF2B5EF4-FFF2-40B4-BE49-F238E27FC236}">
              <a16:creationId xmlns:a16="http://schemas.microsoft.com/office/drawing/2014/main" id="{A3D2D9AB-F8C4-4FAA-8088-55FE2F29084E}"/>
            </a:ext>
          </a:extLst>
        </xdr:cNvPr>
        <xdr:cNvCxnSpPr>
          <a:stCxn id="38" idx="1"/>
        </xdr:cNvCxnSpPr>
      </xdr:nvCxnSpPr>
      <xdr:spPr bwMode="auto">
        <a:xfrm flipH="1" flipV="1">
          <a:off x="1083733" y="2377017"/>
          <a:ext cx="568325" cy="1992312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875242</xdr:colOff>
      <xdr:row>26</xdr:row>
      <xdr:rowOff>122236</xdr:rowOff>
    </xdr:from>
    <xdr:to>
      <xdr:col>2</xdr:col>
      <xdr:colOff>339725</xdr:colOff>
      <xdr:row>35</xdr:row>
      <xdr:rowOff>116328</xdr:rowOff>
    </xdr:to>
    <xdr:cxnSp macro="">
      <xdr:nvCxnSpPr>
        <xdr:cNvPr id="45" name="直線矢印コネクタ 44">
          <a:extLst>
            <a:ext uri="{FF2B5EF4-FFF2-40B4-BE49-F238E27FC236}">
              <a16:creationId xmlns:a16="http://schemas.microsoft.com/office/drawing/2014/main" id="{F3DD94B6-1D87-4A94-B445-ACE71E4B0557}"/>
            </a:ext>
          </a:extLst>
        </xdr:cNvPr>
        <xdr:cNvCxnSpPr/>
      </xdr:nvCxnSpPr>
      <xdr:spPr bwMode="auto">
        <a:xfrm flipH="1">
          <a:off x="1171575" y="4376736"/>
          <a:ext cx="469900" cy="1613342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790977</xdr:colOff>
      <xdr:row>24</xdr:row>
      <xdr:rowOff>98566</xdr:rowOff>
    </xdr:from>
    <xdr:to>
      <xdr:col>2</xdr:col>
      <xdr:colOff>353483</xdr:colOff>
      <xdr:row>26</xdr:row>
      <xdr:rowOff>111653</xdr:rowOff>
    </xdr:to>
    <xdr:cxnSp macro="">
      <xdr:nvCxnSpPr>
        <xdr:cNvPr id="46" name="直線矢印コネクタ 45">
          <a:extLst>
            <a:ext uri="{FF2B5EF4-FFF2-40B4-BE49-F238E27FC236}">
              <a16:creationId xmlns:a16="http://schemas.microsoft.com/office/drawing/2014/main" id="{55CEE06A-1BD5-4CAD-AAF5-0D32F31C3B16}"/>
            </a:ext>
          </a:extLst>
        </xdr:cNvPr>
        <xdr:cNvCxnSpPr>
          <a:endCxn id="6" idx="3"/>
        </xdr:cNvCxnSpPr>
      </xdr:nvCxnSpPr>
      <xdr:spPr bwMode="auto">
        <a:xfrm flipH="1" flipV="1">
          <a:off x="1087310" y="4024983"/>
          <a:ext cx="567923" cy="341170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322790</xdr:colOff>
      <xdr:row>17</xdr:row>
      <xdr:rowOff>21165</xdr:rowOff>
    </xdr:from>
    <xdr:to>
      <xdr:col>8</xdr:col>
      <xdr:colOff>677332</xdr:colOff>
      <xdr:row>21</xdr:row>
      <xdr:rowOff>144991</xdr:rowOff>
    </xdr:to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B9766A90-1061-4905-8BFB-F7AFD77FD214}"/>
            </a:ext>
          </a:extLst>
        </xdr:cNvPr>
        <xdr:cNvSpPr txBox="1"/>
      </xdr:nvSpPr>
      <xdr:spPr>
        <a:xfrm>
          <a:off x="1994957" y="2825748"/>
          <a:ext cx="2206625" cy="758826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行を追加する際に，「単位計」欄の計算式を変更しないように注意してください。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1</xdr:col>
      <xdr:colOff>846667</xdr:colOff>
      <xdr:row>19</xdr:row>
      <xdr:rowOff>123295</xdr:rowOff>
    </xdr:from>
    <xdr:to>
      <xdr:col>3</xdr:col>
      <xdr:colOff>315382</xdr:colOff>
      <xdr:row>23</xdr:row>
      <xdr:rowOff>42334</xdr:rowOff>
    </xdr:to>
    <xdr:cxnSp macro="">
      <xdr:nvCxnSpPr>
        <xdr:cNvPr id="50" name="直線矢印コネクタ 49">
          <a:extLst>
            <a:ext uri="{FF2B5EF4-FFF2-40B4-BE49-F238E27FC236}">
              <a16:creationId xmlns:a16="http://schemas.microsoft.com/office/drawing/2014/main" id="{D1A5C3BB-591F-4C77-A255-A202811C931D}"/>
            </a:ext>
          </a:extLst>
        </xdr:cNvPr>
        <xdr:cNvCxnSpPr/>
      </xdr:nvCxnSpPr>
      <xdr:spPr bwMode="auto">
        <a:xfrm flipH="1">
          <a:off x="1143000" y="3245378"/>
          <a:ext cx="844549" cy="554039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334433</xdr:colOff>
      <xdr:row>18</xdr:row>
      <xdr:rowOff>28574</xdr:rowOff>
    </xdr:from>
    <xdr:to>
      <xdr:col>11</xdr:col>
      <xdr:colOff>264583</xdr:colOff>
      <xdr:row>25</xdr:row>
      <xdr:rowOff>123827</xdr:rowOff>
    </xdr:to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44DFF5F2-087C-4BA5-AAF6-8F734DC22A23}"/>
            </a:ext>
          </a:extLst>
        </xdr:cNvPr>
        <xdr:cNvSpPr txBox="1"/>
      </xdr:nvSpPr>
      <xdr:spPr>
        <a:xfrm>
          <a:off x="4938183" y="2991907"/>
          <a:ext cx="3189817" cy="1227670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単位数の幅のある科目については、単位数ごとに行を分けて記載し、最小単位数以外の行は、薄いグレーで塗りつぶしてください。</a:t>
          </a:r>
        </a:p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（例） 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</a:p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　 　  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</a:p>
        <a:p>
          <a:pPr rtl="0"/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endParaRPr lang="ja-JP" altLang="ja-JP">
            <a:effectLst/>
          </a:endParaRPr>
        </a:p>
      </xdr:txBody>
    </xdr:sp>
    <xdr:clientData/>
  </xdr:twoCellAnchor>
  <xdr:twoCellAnchor>
    <xdr:from>
      <xdr:col>10</xdr:col>
      <xdr:colOff>1112837</xdr:colOff>
      <xdr:row>25</xdr:row>
      <xdr:rowOff>120652</xdr:rowOff>
    </xdr:from>
    <xdr:to>
      <xdr:col>10</xdr:col>
      <xdr:colOff>1835631</xdr:colOff>
      <xdr:row>28</xdr:row>
      <xdr:rowOff>8371</xdr:rowOff>
    </xdr:to>
    <xdr:cxnSp macro="">
      <xdr:nvCxnSpPr>
        <xdr:cNvPr id="54" name="直線矢印コネクタ 53">
          <a:extLst>
            <a:ext uri="{FF2B5EF4-FFF2-40B4-BE49-F238E27FC236}">
              <a16:creationId xmlns:a16="http://schemas.microsoft.com/office/drawing/2014/main" id="{60525411-ADE9-4EA7-8509-8D1524ABAA3F}"/>
            </a:ext>
          </a:extLst>
        </xdr:cNvPr>
        <xdr:cNvCxnSpPr>
          <a:stCxn id="53" idx="2"/>
          <a:endCxn id="2" idx="0"/>
        </xdr:cNvCxnSpPr>
      </xdr:nvCxnSpPr>
      <xdr:spPr bwMode="auto">
        <a:xfrm>
          <a:off x="6531504" y="4216402"/>
          <a:ext cx="722794" cy="363969"/>
        </a:xfrm>
        <a:prstGeom prst="straightConnector1">
          <a:avLst/>
        </a:prstGeom>
        <a:ln w="1905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218370</xdr:colOff>
      <xdr:row>0</xdr:row>
      <xdr:rowOff>42333</xdr:rowOff>
    </xdr:from>
    <xdr:to>
      <xdr:col>9</xdr:col>
      <xdr:colOff>800806</xdr:colOff>
      <xdr:row>5</xdr:row>
      <xdr:rowOff>7408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D267DDF-EFDA-41E8-AB3E-1112544D840A}"/>
            </a:ext>
          </a:extLst>
        </xdr:cNvPr>
        <xdr:cNvSpPr txBox="1"/>
      </xdr:nvSpPr>
      <xdr:spPr>
        <a:xfrm>
          <a:off x="2631370" y="42333"/>
          <a:ext cx="2773186" cy="854075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専攻分野の名称がプルダウンで表示されるので、正しいものを選択してください。</a:t>
          </a:r>
          <a:endParaRPr kumimoji="1" lang="en-US" altLang="ja-JP" sz="1100"/>
        </a:p>
        <a:p>
          <a:r>
            <a:rPr kumimoji="1" lang="ja-JP" altLang="en-US" sz="1100"/>
            <a:t>こちらを選択しないと専攻の区分が表示されず、選択できませんのでご注意ください。</a:t>
          </a:r>
        </a:p>
      </xdr:txBody>
    </xdr:sp>
    <xdr:clientData/>
  </xdr:twoCellAnchor>
  <xdr:twoCellAnchor>
    <xdr:from>
      <xdr:col>4</xdr:col>
      <xdr:colOff>324556</xdr:colOff>
      <xdr:row>3</xdr:row>
      <xdr:rowOff>84667</xdr:rowOff>
    </xdr:from>
    <xdr:to>
      <xdr:col>5</xdr:col>
      <xdr:colOff>215195</xdr:colOff>
      <xdr:row>7</xdr:row>
      <xdr:rowOff>42333</xdr:rowOff>
    </xdr:to>
    <xdr:cxnSp macro="">
      <xdr:nvCxnSpPr>
        <xdr:cNvPr id="24" name="直線矢印コネクタ 23">
          <a:extLst>
            <a:ext uri="{FF2B5EF4-FFF2-40B4-BE49-F238E27FC236}">
              <a16:creationId xmlns:a16="http://schemas.microsoft.com/office/drawing/2014/main" id="{6217E051-17F6-437D-B338-BEE305054537}"/>
            </a:ext>
          </a:extLst>
        </xdr:cNvPr>
        <xdr:cNvCxnSpPr/>
      </xdr:nvCxnSpPr>
      <xdr:spPr bwMode="auto">
        <a:xfrm flipH="1">
          <a:off x="2356556" y="649111"/>
          <a:ext cx="257528" cy="606778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7408</xdr:colOff>
      <xdr:row>11</xdr:row>
      <xdr:rowOff>25400</xdr:rowOff>
    </xdr:from>
    <xdr:to>
      <xdr:col>14</xdr:col>
      <xdr:colOff>524933</xdr:colOff>
      <xdr:row>22</xdr:row>
      <xdr:rowOff>52916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966325" y="1866900"/>
          <a:ext cx="517525" cy="1784349"/>
        </a:xfrm>
        <a:prstGeom prst="roundRect">
          <a:avLst>
            <a:gd name="adj" fmla="val 10891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15</xdr:col>
      <xdr:colOff>63500</xdr:colOff>
      <xdr:row>11</xdr:row>
      <xdr:rowOff>44451</xdr:rowOff>
    </xdr:from>
    <xdr:to>
      <xdr:col>17</xdr:col>
      <xdr:colOff>0</xdr:colOff>
      <xdr:row>22</xdr:row>
      <xdr:rowOff>25400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0562167" y="1885951"/>
          <a:ext cx="3979333" cy="1737782"/>
        </a:xfrm>
        <a:prstGeom prst="roundRect">
          <a:avLst>
            <a:gd name="adj" fmla="val 10891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149225</xdr:colOff>
      <xdr:row>12</xdr:row>
      <xdr:rowOff>9526</xdr:rowOff>
    </xdr:from>
    <xdr:to>
      <xdr:col>1</xdr:col>
      <xdr:colOff>799729</xdr:colOff>
      <xdr:row>14</xdr:row>
      <xdr:rowOff>38100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425450" y="2133601"/>
          <a:ext cx="650504" cy="371474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139700</xdr:colOff>
      <xdr:row>23</xdr:row>
      <xdr:rowOff>161925</xdr:rowOff>
    </xdr:from>
    <xdr:to>
      <xdr:col>1</xdr:col>
      <xdr:colOff>794152</xdr:colOff>
      <xdr:row>25</xdr:row>
      <xdr:rowOff>38382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15925" y="4171950"/>
          <a:ext cx="654452" cy="238407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79375</xdr:colOff>
      <xdr:row>35</xdr:row>
      <xdr:rowOff>41274</xdr:rowOff>
    </xdr:from>
    <xdr:to>
      <xdr:col>1</xdr:col>
      <xdr:colOff>879475</xdr:colOff>
      <xdr:row>36</xdr:row>
      <xdr:rowOff>10407</xdr:rowOff>
    </xdr:to>
    <xdr:sp macro="" textlink="">
      <xdr:nvSpPr>
        <xdr:cNvPr id="7" name="角丸四角形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355600" y="5965824"/>
          <a:ext cx="800100" cy="150108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13</xdr:col>
      <xdr:colOff>25400</xdr:colOff>
      <xdr:row>11</xdr:row>
      <xdr:rowOff>31749</xdr:rowOff>
    </xdr:from>
    <xdr:to>
      <xdr:col>13</xdr:col>
      <xdr:colOff>730250</xdr:colOff>
      <xdr:row>38</xdr:row>
      <xdr:rowOff>44450</xdr:rowOff>
    </xdr:to>
    <xdr:sp macro="" textlink="">
      <xdr:nvSpPr>
        <xdr:cNvPr id="12" name="角丸四角形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9232900" y="1873249"/>
          <a:ext cx="704850" cy="4531784"/>
        </a:xfrm>
        <a:prstGeom prst="roundRect">
          <a:avLst>
            <a:gd name="adj" fmla="val 10891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9</xdr:col>
      <xdr:colOff>762000</xdr:colOff>
      <xdr:row>28</xdr:row>
      <xdr:rowOff>3174</xdr:rowOff>
    </xdr:from>
    <xdr:to>
      <xdr:col>12</xdr:col>
      <xdr:colOff>740834</xdr:colOff>
      <xdr:row>31</xdr:row>
      <xdr:rowOff>49933</xdr:rowOff>
    </xdr:to>
    <xdr:sp macro="" textlink="">
      <xdr:nvSpPr>
        <xdr:cNvPr id="13" name="角丸四角形 1">
          <a:extLst>
            <a:ext uri="{FF2B5EF4-FFF2-40B4-BE49-F238E27FC236}">
              <a16:creationId xmlns:a16="http://schemas.microsoft.com/office/drawing/2014/main" id="{0171076D-561A-4E90-B2FD-71794BE154AE}"/>
            </a:ext>
          </a:extLst>
        </xdr:cNvPr>
        <xdr:cNvSpPr/>
      </xdr:nvSpPr>
      <xdr:spPr>
        <a:xfrm>
          <a:off x="5365750" y="4575174"/>
          <a:ext cx="3831167" cy="523009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9</xdr:col>
      <xdr:colOff>243417</xdr:colOff>
      <xdr:row>18</xdr:row>
      <xdr:rowOff>31750</xdr:rowOff>
    </xdr:from>
    <xdr:to>
      <xdr:col>11</xdr:col>
      <xdr:colOff>179917</xdr:colOff>
      <xdr:row>25</xdr:row>
      <xdr:rowOff>117478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5CA349B-4C8E-46AB-90BC-8D1E7CC35E3A}"/>
            </a:ext>
          </a:extLst>
        </xdr:cNvPr>
        <xdr:cNvSpPr txBox="1"/>
      </xdr:nvSpPr>
      <xdr:spPr>
        <a:xfrm>
          <a:off x="4847167" y="2995083"/>
          <a:ext cx="3196167" cy="1218145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単位数の幅のある科目については、単位数ごとに行を分けて記載し、最小単位数以外の行は、薄いグレーで塗りつぶしてください。</a:t>
          </a:r>
        </a:p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（例） 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</a:p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 　   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</a:p>
        <a:p>
          <a:pPr rtl="0"/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endParaRPr lang="ja-JP" altLang="ja-JP">
            <a:effectLst/>
          </a:endParaRPr>
        </a:p>
      </xdr:txBody>
    </xdr:sp>
    <xdr:clientData/>
  </xdr:twoCellAnchor>
  <xdr:twoCellAnchor>
    <xdr:from>
      <xdr:col>10</xdr:col>
      <xdr:colOff>1028171</xdr:colOff>
      <xdr:row>25</xdr:row>
      <xdr:rowOff>123828</xdr:rowOff>
    </xdr:from>
    <xdr:to>
      <xdr:col>10</xdr:col>
      <xdr:colOff>1750965</xdr:colOff>
      <xdr:row>28</xdr:row>
      <xdr:rowOff>14722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89FC3522-0B87-4E81-B64D-41A0BB10829F}"/>
            </a:ext>
          </a:extLst>
        </xdr:cNvPr>
        <xdr:cNvCxnSpPr>
          <a:stCxn id="2" idx="2"/>
        </xdr:cNvCxnSpPr>
      </xdr:nvCxnSpPr>
      <xdr:spPr bwMode="auto">
        <a:xfrm>
          <a:off x="6446838" y="4219578"/>
          <a:ext cx="722794" cy="367144"/>
        </a:xfrm>
        <a:prstGeom prst="straightConnector1">
          <a:avLst/>
        </a:prstGeom>
        <a:ln w="1905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348848</xdr:colOff>
      <xdr:row>24</xdr:row>
      <xdr:rowOff>64556</xdr:rowOff>
    </xdr:from>
    <xdr:to>
      <xdr:col>8</xdr:col>
      <xdr:colOff>326623</xdr:colOff>
      <xdr:row>29</xdr:row>
      <xdr:rowOff>28575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42374BC5-A7F3-4296-B19A-84E2678D84F0}"/>
            </a:ext>
          </a:extLst>
        </xdr:cNvPr>
        <xdr:cNvSpPr txBox="1"/>
      </xdr:nvSpPr>
      <xdr:spPr>
        <a:xfrm>
          <a:off x="1650598" y="3990973"/>
          <a:ext cx="2200275" cy="768352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機構の修得単位の審査の基準に基づき，授業科目を専門科目，関連科目，専攻外科目に分類します。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1</xdr:col>
      <xdr:colOff>785940</xdr:colOff>
      <xdr:row>14</xdr:row>
      <xdr:rowOff>52917</xdr:rowOff>
    </xdr:from>
    <xdr:to>
      <xdr:col>2</xdr:col>
      <xdr:colOff>348848</xdr:colOff>
      <xdr:row>26</xdr:row>
      <xdr:rowOff>119062</xdr:rowOff>
    </xdr:to>
    <xdr:cxnSp macro="">
      <xdr:nvCxnSpPr>
        <xdr:cNvPr id="26" name="直線矢印コネクタ 25">
          <a:extLst>
            <a:ext uri="{FF2B5EF4-FFF2-40B4-BE49-F238E27FC236}">
              <a16:creationId xmlns:a16="http://schemas.microsoft.com/office/drawing/2014/main" id="{276AD1C0-0A04-437D-805C-CCEB1A847D4E}"/>
            </a:ext>
          </a:extLst>
        </xdr:cNvPr>
        <xdr:cNvCxnSpPr>
          <a:stCxn id="25" idx="1"/>
        </xdr:cNvCxnSpPr>
      </xdr:nvCxnSpPr>
      <xdr:spPr bwMode="auto">
        <a:xfrm flipH="1" flipV="1">
          <a:off x="1082273" y="2381250"/>
          <a:ext cx="568325" cy="1992312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867432</xdr:colOff>
      <xdr:row>26</xdr:row>
      <xdr:rowOff>132819</xdr:rowOff>
    </xdr:from>
    <xdr:to>
      <xdr:col>2</xdr:col>
      <xdr:colOff>338265</xdr:colOff>
      <xdr:row>35</xdr:row>
      <xdr:rowOff>123736</xdr:rowOff>
    </xdr:to>
    <xdr:cxnSp macro="">
      <xdr:nvCxnSpPr>
        <xdr:cNvPr id="27" name="直線矢印コネクタ 26">
          <a:extLst>
            <a:ext uri="{FF2B5EF4-FFF2-40B4-BE49-F238E27FC236}">
              <a16:creationId xmlns:a16="http://schemas.microsoft.com/office/drawing/2014/main" id="{F17A57A1-02D1-453D-A264-CE77B27B881C}"/>
            </a:ext>
          </a:extLst>
        </xdr:cNvPr>
        <xdr:cNvCxnSpPr/>
      </xdr:nvCxnSpPr>
      <xdr:spPr bwMode="auto">
        <a:xfrm flipH="1">
          <a:off x="1163765" y="4387319"/>
          <a:ext cx="476250" cy="1610167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783167</xdr:colOff>
      <xdr:row>24</xdr:row>
      <xdr:rowOff>109149</xdr:rowOff>
    </xdr:from>
    <xdr:to>
      <xdr:col>2</xdr:col>
      <xdr:colOff>342498</xdr:colOff>
      <xdr:row>26</xdr:row>
      <xdr:rowOff>122236</xdr:rowOff>
    </xdr:to>
    <xdr:cxnSp macro="">
      <xdr:nvCxnSpPr>
        <xdr:cNvPr id="28" name="直線矢印コネクタ 27">
          <a:extLst>
            <a:ext uri="{FF2B5EF4-FFF2-40B4-BE49-F238E27FC236}">
              <a16:creationId xmlns:a16="http://schemas.microsoft.com/office/drawing/2014/main" id="{82B0AE93-8726-4BFC-9F07-61D7AE13CB79}"/>
            </a:ext>
          </a:extLst>
        </xdr:cNvPr>
        <xdr:cNvCxnSpPr/>
      </xdr:nvCxnSpPr>
      <xdr:spPr bwMode="auto">
        <a:xfrm flipH="1" flipV="1">
          <a:off x="1079500" y="4035566"/>
          <a:ext cx="564748" cy="341170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314980</xdr:colOff>
      <xdr:row>17</xdr:row>
      <xdr:rowOff>28573</xdr:rowOff>
    </xdr:from>
    <xdr:to>
      <xdr:col>8</xdr:col>
      <xdr:colOff>672697</xdr:colOff>
      <xdr:row>21</xdr:row>
      <xdr:rowOff>149224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E62E7CF7-2B0E-486E-9DB8-928874A06E77}"/>
            </a:ext>
          </a:extLst>
        </xdr:cNvPr>
        <xdr:cNvSpPr txBox="1"/>
      </xdr:nvSpPr>
      <xdr:spPr>
        <a:xfrm>
          <a:off x="1987147" y="2833156"/>
          <a:ext cx="2209800" cy="755651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行を追加する際に，「単位計」欄の計算式を変更しないように注意してください。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1</xdr:col>
      <xdr:colOff>848382</xdr:colOff>
      <xdr:row>19</xdr:row>
      <xdr:rowOff>133878</xdr:rowOff>
    </xdr:from>
    <xdr:to>
      <xdr:col>3</xdr:col>
      <xdr:colOff>310747</xdr:colOff>
      <xdr:row>23</xdr:row>
      <xdr:rowOff>56092</xdr:rowOff>
    </xdr:to>
    <xdr:cxnSp macro="">
      <xdr:nvCxnSpPr>
        <xdr:cNvPr id="30" name="直線矢印コネクタ 29">
          <a:extLst>
            <a:ext uri="{FF2B5EF4-FFF2-40B4-BE49-F238E27FC236}">
              <a16:creationId xmlns:a16="http://schemas.microsoft.com/office/drawing/2014/main" id="{4E3DD556-E11B-4B21-83A3-0AF2737C436E}"/>
            </a:ext>
          </a:extLst>
        </xdr:cNvPr>
        <xdr:cNvCxnSpPr/>
      </xdr:nvCxnSpPr>
      <xdr:spPr bwMode="auto">
        <a:xfrm flipH="1">
          <a:off x="1144715" y="3255961"/>
          <a:ext cx="838199" cy="557214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628651</xdr:colOff>
      <xdr:row>6</xdr:row>
      <xdr:rowOff>106187</xdr:rowOff>
    </xdr:from>
    <xdr:to>
      <xdr:col>12</xdr:col>
      <xdr:colOff>423688</xdr:colOff>
      <xdr:row>11</xdr:row>
      <xdr:rowOff>39512</xdr:rowOff>
    </xdr:to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B0809CF0-3BF6-4617-917A-2887A58224E2}"/>
            </a:ext>
          </a:extLst>
        </xdr:cNvPr>
        <xdr:cNvSpPr txBox="1"/>
      </xdr:nvSpPr>
      <xdr:spPr>
        <a:xfrm>
          <a:off x="6026151" y="1157465"/>
          <a:ext cx="2835981" cy="744714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和暦を</a:t>
          </a:r>
          <a:r>
            <a:rPr kumimoji="1" lang="ja-JP" altLang="en-US" sz="1100" u="sng" baseline="0">
              <a:solidFill>
                <a:sysClr val="windowText" lastClr="000000"/>
              </a:solidFill>
            </a:rPr>
            <a:t>数字のみ入力</a:t>
          </a:r>
          <a:r>
            <a:rPr kumimoji="1" lang="ja-JP" altLang="en-US" sz="1100"/>
            <a:t>してください。</a:t>
          </a:r>
        </a:p>
        <a:p>
          <a:r>
            <a:rPr kumimoji="1" lang="ja-JP" altLang="en-US" sz="1100"/>
            <a:t>例）令和５年度入学生適用の場合は、数字「５」を入力する</a:t>
          </a:r>
        </a:p>
      </xdr:txBody>
    </xdr:sp>
    <xdr:clientData/>
  </xdr:twoCellAnchor>
  <xdr:twoCellAnchor>
    <xdr:from>
      <xdr:col>9</xdr:col>
      <xdr:colOff>341490</xdr:colOff>
      <xdr:row>8</xdr:row>
      <xdr:rowOff>153989</xdr:rowOff>
    </xdr:from>
    <xdr:to>
      <xdr:col>10</xdr:col>
      <xdr:colOff>628651</xdr:colOff>
      <xdr:row>9</xdr:row>
      <xdr:rowOff>92076</xdr:rowOff>
    </xdr:to>
    <xdr:cxnSp macro="">
      <xdr:nvCxnSpPr>
        <xdr:cNvPr id="44" name="直線矢印コネクタ 43">
          <a:extLst>
            <a:ext uri="{FF2B5EF4-FFF2-40B4-BE49-F238E27FC236}">
              <a16:creationId xmlns:a16="http://schemas.microsoft.com/office/drawing/2014/main" id="{D69DB3FC-2ED9-41E3-8D85-EC56962398EF}"/>
            </a:ext>
          </a:extLst>
        </xdr:cNvPr>
        <xdr:cNvCxnSpPr>
          <a:stCxn id="43" idx="1"/>
        </xdr:cNvCxnSpPr>
      </xdr:nvCxnSpPr>
      <xdr:spPr bwMode="auto">
        <a:xfrm flipH="1">
          <a:off x="4920546" y="1529822"/>
          <a:ext cx="1105605" cy="10036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95252</xdr:colOff>
      <xdr:row>1</xdr:row>
      <xdr:rowOff>122765</xdr:rowOff>
    </xdr:from>
    <xdr:to>
      <xdr:col>23</xdr:col>
      <xdr:colOff>208494</xdr:colOff>
      <xdr:row>19</xdr:row>
      <xdr:rowOff>17991</xdr:rowOff>
    </xdr:to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382C8CB2-7692-45B1-A9FB-83BAB9EC5BCC}"/>
            </a:ext>
          </a:extLst>
        </xdr:cNvPr>
        <xdr:cNvSpPr txBox="1"/>
      </xdr:nvSpPr>
      <xdr:spPr>
        <a:xfrm>
          <a:off x="15737419" y="302682"/>
          <a:ext cx="2822575" cy="2837392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「摘要」欄の左側の欄には，科目区分に従って「専門」「関連」または空白を選択します。</a:t>
          </a:r>
        </a:p>
        <a:p>
          <a:r>
            <a:rPr kumimoji="1" lang="ja-JP" altLang="en-US" sz="1100"/>
            <a:t>専攻の区分によっては</a:t>
          </a:r>
          <a:r>
            <a:rPr kumimoji="1" lang="en-US" altLang="ja-JP" sz="1100"/>
            <a:t>,</a:t>
          </a:r>
          <a:r>
            <a:rPr kumimoji="1" lang="ja-JP" altLang="en-US" sz="1100"/>
            <a:t>更に細かい区分が選択できます。</a:t>
          </a:r>
        </a:p>
        <a:p>
          <a:r>
            <a:rPr kumimoji="1" lang="ja-JP" altLang="en-US" sz="1100"/>
            <a:t>例</a:t>
          </a:r>
          <a:r>
            <a:rPr kumimoji="1" lang="en-US" altLang="ja-JP" sz="1100"/>
            <a:t>:</a:t>
          </a:r>
          <a:r>
            <a:rPr kumimoji="1" lang="ja-JP" altLang="en-US" sz="1100"/>
            <a:t>「</a:t>
          </a:r>
          <a:r>
            <a:rPr kumimoji="1" lang="en-US" altLang="ja-JP" sz="1100"/>
            <a:t>A</a:t>
          </a:r>
          <a:r>
            <a:rPr kumimoji="1" lang="ja-JP" altLang="en-US" sz="1100"/>
            <a:t>」「</a:t>
          </a:r>
          <a:r>
            <a:rPr kumimoji="1" lang="en-US" altLang="ja-JP" sz="1100"/>
            <a:t>B</a:t>
          </a:r>
          <a:r>
            <a:rPr kumimoji="1" lang="ja-JP" altLang="en-US" sz="1100"/>
            <a:t>」「</a:t>
          </a:r>
          <a:r>
            <a:rPr kumimoji="1" lang="en-US" altLang="ja-JP" sz="1100"/>
            <a:t>C</a:t>
          </a:r>
          <a:r>
            <a:rPr kumimoji="1" lang="ja-JP" altLang="en-US" sz="1100"/>
            <a:t>」（英字は半角）</a:t>
          </a:r>
          <a:endParaRPr kumimoji="1" lang="en-US" altLang="ja-JP" sz="1100"/>
        </a:p>
        <a:p>
          <a:r>
            <a:rPr kumimoji="1" lang="ja-JP" altLang="en-US" sz="1100"/>
            <a:t>選択した項目に応じて、右側の欄の記載が選択可能になります。左側が空白だと専攻外科目が選択できます。</a:t>
          </a:r>
          <a:endParaRPr kumimoji="1" lang="en-US" altLang="ja-JP" sz="1100"/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令和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年度掲載分よりこちらの入力は、専攻分野及び専攻の区分により制御をかけております。先に専攻分野と専攻の区分を入力してください。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また、「摘要」欄についても左側の欄を先に入力し、その後右側の欄を入力するようにしてください。</a:t>
          </a:r>
          <a:endParaRPr lang="ja-JP" altLang="ja-JP">
            <a:effectLst/>
          </a:endParaRPr>
        </a:p>
        <a:p>
          <a:endParaRPr kumimoji="1" lang="ja-JP" altLang="en-US" sz="1100"/>
        </a:p>
      </xdr:txBody>
    </xdr:sp>
    <xdr:clientData/>
  </xdr:twoCellAnchor>
  <xdr:twoCellAnchor>
    <xdr:from>
      <xdr:col>15</xdr:col>
      <xdr:colOff>476250</xdr:colOff>
      <xdr:row>4</xdr:row>
      <xdr:rowOff>95250</xdr:rowOff>
    </xdr:from>
    <xdr:to>
      <xdr:col>19</xdr:col>
      <xdr:colOff>87841</xdr:colOff>
      <xdr:row>13</xdr:row>
      <xdr:rowOff>105834</xdr:rowOff>
    </xdr:to>
    <xdr:cxnSp macro="">
      <xdr:nvCxnSpPr>
        <xdr:cNvPr id="46" name="直線矢印コネクタ 45">
          <a:extLst>
            <a:ext uri="{FF2B5EF4-FFF2-40B4-BE49-F238E27FC236}">
              <a16:creationId xmlns:a16="http://schemas.microsoft.com/office/drawing/2014/main" id="{F44152B4-D4DD-4B1F-90A8-FAD5889D2E10}"/>
            </a:ext>
          </a:extLst>
        </xdr:cNvPr>
        <xdr:cNvCxnSpPr/>
      </xdr:nvCxnSpPr>
      <xdr:spPr bwMode="auto">
        <a:xfrm flipH="1">
          <a:off x="10974917" y="825500"/>
          <a:ext cx="4755091" cy="1449917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194737</xdr:colOff>
      <xdr:row>0</xdr:row>
      <xdr:rowOff>117475</xdr:rowOff>
    </xdr:from>
    <xdr:to>
      <xdr:col>16</xdr:col>
      <xdr:colOff>2480737</xdr:colOff>
      <xdr:row>9</xdr:row>
      <xdr:rowOff>21166</xdr:rowOff>
    </xdr:to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D18D9B52-FFFF-4D10-A0D1-5FA420974A55}"/>
            </a:ext>
          </a:extLst>
        </xdr:cNvPr>
        <xdr:cNvSpPr txBox="1"/>
      </xdr:nvSpPr>
      <xdr:spPr>
        <a:xfrm>
          <a:off x="10693404" y="117475"/>
          <a:ext cx="2825750" cy="1427691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科目表に記載の順にシラバスを並び替え、シラバスに通しでページ番号を振り、該当授業科目の１ページ目のページ数を本欄に記載してください。</a:t>
          </a:r>
        </a:p>
        <a:p>
          <a:r>
            <a:rPr kumimoji="1" lang="ja-JP" altLang="en-US" sz="1100"/>
            <a:t>資料未添付，該当ページの誤表記等により，授業科目の内容が確認できない場合，判定が保留されることがあります。</a:t>
          </a:r>
        </a:p>
      </xdr:txBody>
    </xdr:sp>
    <xdr:clientData/>
  </xdr:twoCellAnchor>
  <xdr:twoCellAnchor>
    <xdr:from>
      <xdr:col>14</xdr:col>
      <xdr:colOff>266171</xdr:colOff>
      <xdr:row>4</xdr:row>
      <xdr:rowOff>102658</xdr:rowOff>
    </xdr:from>
    <xdr:to>
      <xdr:col>15</xdr:col>
      <xdr:colOff>197912</xdr:colOff>
      <xdr:row>11</xdr:row>
      <xdr:rowOff>28575</xdr:rowOff>
    </xdr:to>
    <xdr:cxnSp macro="">
      <xdr:nvCxnSpPr>
        <xdr:cNvPr id="48" name="直線矢印コネクタ 47">
          <a:extLst>
            <a:ext uri="{FF2B5EF4-FFF2-40B4-BE49-F238E27FC236}">
              <a16:creationId xmlns:a16="http://schemas.microsoft.com/office/drawing/2014/main" id="{1A702642-1A23-4E65-B994-D29069DB52EA}"/>
            </a:ext>
          </a:extLst>
        </xdr:cNvPr>
        <xdr:cNvCxnSpPr>
          <a:stCxn id="47" idx="1"/>
          <a:endCxn id="3" idx="0"/>
        </xdr:cNvCxnSpPr>
      </xdr:nvCxnSpPr>
      <xdr:spPr bwMode="auto">
        <a:xfrm flipH="1">
          <a:off x="10225088" y="832908"/>
          <a:ext cx="471491" cy="1037167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468842</xdr:colOff>
      <xdr:row>0</xdr:row>
      <xdr:rowOff>116417</xdr:rowOff>
    </xdr:from>
    <xdr:to>
      <xdr:col>15</xdr:col>
      <xdr:colOff>45510</xdr:colOff>
      <xdr:row>4</xdr:row>
      <xdr:rowOff>125942</xdr:rowOff>
    </xdr:to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FDA17191-7C20-4FB6-8D16-1C426D670E71}"/>
            </a:ext>
          </a:extLst>
        </xdr:cNvPr>
        <xdr:cNvSpPr txBox="1"/>
      </xdr:nvSpPr>
      <xdr:spPr>
        <a:xfrm>
          <a:off x="8332259" y="116417"/>
          <a:ext cx="2211918" cy="739775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科目表における開設科目の掲載順は，単位修得の要件による分類ごとに履修年次順にします。</a:t>
          </a:r>
        </a:p>
      </xdr:txBody>
    </xdr:sp>
    <xdr:clientData/>
  </xdr:twoCellAnchor>
  <xdr:twoCellAnchor>
    <xdr:from>
      <xdr:col>13</xdr:col>
      <xdr:colOff>518583</xdr:colOff>
      <xdr:row>4</xdr:row>
      <xdr:rowOff>122767</xdr:rowOff>
    </xdr:from>
    <xdr:to>
      <xdr:col>14</xdr:col>
      <xdr:colOff>77261</xdr:colOff>
      <xdr:row>11</xdr:row>
      <xdr:rowOff>0</xdr:rowOff>
    </xdr:to>
    <xdr:cxnSp macro="">
      <xdr:nvCxnSpPr>
        <xdr:cNvPr id="50" name="直線矢印コネクタ 49">
          <a:extLst>
            <a:ext uri="{FF2B5EF4-FFF2-40B4-BE49-F238E27FC236}">
              <a16:creationId xmlns:a16="http://schemas.microsoft.com/office/drawing/2014/main" id="{CEC41F84-F9E0-49DC-90F0-B3DB9CD577B0}"/>
            </a:ext>
          </a:extLst>
        </xdr:cNvPr>
        <xdr:cNvCxnSpPr/>
      </xdr:nvCxnSpPr>
      <xdr:spPr bwMode="auto">
        <a:xfrm flipH="1">
          <a:off x="9726083" y="853017"/>
          <a:ext cx="310095" cy="988483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658636</xdr:colOff>
      <xdr:row>0</xdr:row>
      <xdr:rowOff>10231</xdr:rowOff>
    </xdr:from>
    <xdr:to>
      <xdr:col>10</xdr:col>
      <xdr:colOff>2124075</xdr:colOff>
      <xdr:row>6</xdr:row>
      <xdr:rowOff>70555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D5CFF6D2-E17B-4DC0-A6E6-81B3DBA23CFC}"/>
            </a:ext>
          </a:extLst>
        </xdr:cNvPr>
        <xdr:cNvSpPr txBox="1"/>
      </xdr:nvSpPr>
      <xdr:spPr>
        <a:xfrm>
          <a:off x="4158192" y="10231"/>
          <a:ext cx="3363383" cy="1111602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専攻の区分を選択してください。</a:t>
          </a:r>
          <a:endParaRPr kumimoji="1" lang="en-US" altLang="ja-JP" sz="1100"/>
        </a:p>
        <a:p>
          <a:r>
            <a:rPr kumimoji="1" lang="ja-JP" altLang="en-US" sz="1100"/>
            <a:t>専攻の区分が正しく表示されない場合は、専攻分野の名称が正しく選択されているか、見直してください。</a:t>
          </a:r>
          <a:endParaRPr kumimoji="1" lang="en-US" altLang="ja-JP" sz="1100"/>
        </a:p>
        <a:p>
          <a:r>
            <a:rPr kumimoji="1" lang="ja-JP" altLang="en-US" sz="1100"/>
            <a:t>専攻科</a:t>
          </a:r>
          <a:r>
            <a:rPr kumimoji="1" lang="en-US" altLang="ja-JP" sz="1100"/>
            <a:t>/</a:t>
          </a:r>
          <a:r>
            <a:rPr kumimoji="1" lang="ja-JP" altLang="en-US" sz="1100"/>
            <a:t>学科名が一緒でも，専攻の区分が別ならば，別ファイルで作成します。</a:t>
          </a:r>
        </a:p>
      </xdr:txBody>
    </xdr:sp>
    <xdr:clientData/>
  </xdr:twoCellAnchor>
  <xdr:twoCellAnchor>
    <xdr:from>
      <xdr:col>5</xdr:col>
      <xdr:colOff>211667</xdr:colOff>
      <xdr:row>6</xdr:row>
      <xdr:rowOff>70555</xdr:rowOff>
    </xdr:from>
    <xdr:to>
      <xdr:col>10</xdr:col>
      <xdr:colOff>442384</xdr:colOff>
      <xdr:row>8</xdr:row>
      <xdr:rowOff>74083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9FA6F3DB-2AB8-4143-9013-CD2457B15828}"/>
            </a:ext>
          </a:extLst>
        </xdr:cNvPr>
        <xdr:cNvCxnSpPr>
          <a:stCxn id="8" idx="2"/>
        </xdr:cNvCxnSpPr>
      </xdr:nvCxnSpPr>
      <xdr:spPr bwMode="auto">
        <a:xfrm flipH="1">
          <a:off x="2610556" y="1121833"/>
          <a:ext cx="3229328" cy="328083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73731</xdr:colOff>
      <xdr:row>0</xdr:row>
      <xdr:rowOff>148167</xdr:rowOff>
    </xdr:from>
    <xdr:to>
      <xdr:col>8</xdr:col>
      <xdr:colOff>624417</xdr:colOff>
      <xdr:row>5</xdr:row>
      <xdr:rowOff>110067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BAFAD2F3-A37F-45C7-A4EA-554632BF3A3A}"/>
            </a:ext>
          </a:extLst>
        </xdr:cNvPr>
        <xdr:cNvSpPr txBox="1"/>
      </xdr:nvSpPr>
      <xdr:spPr>
        <a:xfrm>
          <a:off x="1375481" y="148167"/>
          <a:ext cx="2773186" cy="850900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専攻分野の名称がプルダウンで表示されるので、正しいものを選択してください。</a:t>
          </a:r>
          <a:endParaRPr kumimoji="1" lang="en-US" altLang="ja-JP" sz="1100"/>
        </a:p>
        <a:p>
          <a:r>
            <a:rPr kumimoji="1" lang="ja-JP" altLang="en-US" sz="1100"/>
            <a:t>こちらを選択しないと専攻の区分が表示されず、選択できませんのでご注意ください。</a:t>
          </a:r>
        </a:p>
      </xdr:txBody>
    </xdr:sp>
    <xdr:clientData/>
  </xdr:twoCellAnchor>
  <xdr:twoCellAnchor>
    <xdr:from>
      <xdr:col>3</xdr:col>
      <xdr:colOff>317500</xdr:colOff>
      <xdr:row>5</xdr:row>
      <xdr:rowOff>95250</xdr:rowOff>
    </xdr:from>
    <xdr:to>
      <xdr:col>4</xdr:col>
      <xdr:colOff>183092</xdr:colOff>
      <xdr:row>7</xdr:row>
      <xdr:rowOff>84667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26AD13DC-D15B-41F0-A826-5F228D8EFEA4}"/>
            </a:ext>
          </a:extLst>
        </xdr:cNvPr>
        <xdr:cNvCxnSpPr/>
      </xdr:nvCxnSpPr>
      <xdr:spPr bwMode="auto">
        <a:xfrm flipH="1">
          <a:off x="1989667" y="984250"/>
          <a:ext cx="236008" cy="306917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S45"/>
  <sheetViews>
    <sheetView showGridLines="0" tabSelected="1" zoomScale="70" zoomScaleNormal="70" workbookViewId="0">
      <selection activeCell="N22" sqref="N22"/>
    </sheetView>
  </sheetViews>
  <sheetFormatPr defaultColWidth="11.453125" defaultRowHeight="13" x14ac:dyDescent="0.2"/>
  <cols>
    <col min="1" max="1" width="4.1796875" style="61" customWidth="1"/>
    <col min="2" max="2" width="14.453125" style="61" customWidth="1"/>
    <col min="3" max="8" width="5.26953125" style="61" customWidth="1"/>
    <col min="9" max="9" width="15.453125" style="61" customWidth="1"/>
    <col min="10" max="10" width="11.7265625" style="61" customWidth="1"/>
    <col min="11" max="11" width="35" style="61" customWidth="1"/>
    <col min="12" max="12" width="8.453125" style="61" bestFit="1" customWidth="1"/>
    <col min="13" max="13" width="10.81640625" style="61" customWidth="1"/>
    <col min="14" max="14" width="10.81640625" style="61" bestFit="1" customWidth="1"/>
    <col min="15" max="16" width="7.81640625" style="61" customWidth="1"/>
    <col min="17" max="17" width="50.1796875" style="61" bestFit="1" customWidth="1"/>
    <col min="18" max="19" width="7.81640625" style="158" customWidth="1"/>
    <col min="20" max="16384" width="11.453125" style="61"/>
  </cols>
  <sheetData>
    <row r="1" spans="1:19" ht="14" x14ac:dyDescent="0.2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56"/>
      <c r="P1" s="156"/>
      <c r="Q1" s="157" t="s">
        <v>98</v>
      </c>
    </row>
    <row r="2" spans="1:19" ht="14" x14ac:dyDescent="0.2">
      <c r="A2" s="118" t="s">
        <v>66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56"/>
      <c r="P2" s="156"/>
      <c r="Q2" s="157"/>
    </row>
    <row r="3" spans="1:19" ht="16.5" x14ac:dyDescent="0.2">
      <c r="A3" s="159" t="s">
        <v>0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</row>
    <row r="5" spans="1:19" x14ac:dyDescent="0.2">
      <c r="B5" s="192" t="s">
        <v>1</v>
      </c>
      <c r="C5" s="193"/>
      <c r="D5" s="213"/>
      <c r="E5" s="214"/>
      <c r="F5" s="214"/>
      <c r="G5" s="214"/>
      <c r="H5" s="214"/>
      <c r="I5" s="214"/>
      <c r="J5" s="214"/>
      <c r="K5" s="160"/>
    </row>
    <row r="6" spans="1:19" x14ac:dyDescent="0.2">
      <c r="B6" s="192" t="s">
        <v>2</v>
      </c>
      <c r="C6" s="193"/>
      <c r="D6" s="194"/>
      <c r="E6" s="215"/>
      <c r="F6" s="215"/>
      <c r="G6" s="215"/>
      <c r="H6" s="215"/>
      <c r="I6" s="215"/>
      <c r="J6" s="216"/>
      <c r="K6" s="160"/>
    </row>
    <row r="8" spans="1:19" ht="13.5" customHeight="1" x14ac:dyDescent="0.2">
      <c r="B8" s="192" t="s">
        <v>3</v>
      </c>
      <c r="C8" s="193"/>
      <c r="D8" s="194"/>
      <c r="E8" s="195"/>
      <c r="F8" s="195"/>
      <c r="G8" s="195"/>
      <c r="H8" s="195"/>
      <c r="I8" s="195"/>
      <c r="J8" s="196"/>
      <c r="K8" s="160"/>
    </row>
    <row r="9" spans="1:19" x14ac:dyDescent="0.2">
      <c r="B9" s="192" t="s">
        <v>4</v>
      </c>
      <c r="C9" s="193"/>
      <c r="D9" s="194"/>
      <c r="E9" s="195"/>
      <c r="F9" s="195"/>
      <c r="G9" s="195"/>
      <c r="H9" s="195"/>
      <c r="I9" s="195"/>
      <c r="J9" s="196"/>
      <c r="K9" s="160"/>
    </row>
    <row r="10" spans="1:19" x14ac:dyDescent="0.2">
      <c r="B10" s="192" t="s">
        <v>74</v>
      </c>
      <c r="C10" s="193"/>
      <c r="D10" s="217"/>
      <c r="E10" s="218"/>
      <c r="F10" s="218"/>
      <c r="G10" s="218"/>
      <c r="H10" s="218"/>
      <c r="I10" s="218"/>
      <c r="J10" s="219"/>
      <c r="K10" s="160"/>
    </row>
    <row r="11" spans="1:19" x14ac:dyDescent="0.2">
      <c r="M11" s="197"/>
      <c r="N11" s="198"/>
      <c r="O11" s="198"/>
      <c r="P11" s="198"/>
      <c r="Q11" s="198"/>
    </row>
    <row r="12" spans="1:19" ht="13.5" customHeight="1" x14ac:dyDescent="0.2">
      <c r="B12" s="199" t="s">
        <v>64</v>
      </c>
      <c r="C12" s="200"/>
      <c r="D12" s="200"/>
      <c r="E12" s="200"/>
      <c r="F12" s="200"/>
      <c r="G12" s="200"/>
      <c r="H12" s="200"/>
      <c r="I12" s="201" t="s">
        <v>6</v>
      </c>
      <c r="J12" s="202"/>
      <c r="K12" s="200"/>
      <c r="L12" s="203"/>
      <c r="M12" s="204" t="s">
        <v>7</v>
      </c>
      <c r="N12" s="206" t="s">
        <v>8</v>
      </c>
      <c r="O12" s="208" t="s">
        <v>9</v>
      </c>
      <c r="P12" s="188" t="s">
        <v>10</v>
      </c>
      <c r="Q12" s="189"/>
      <c r="R12" s="210" t="s">
        <v>82</v>
      </c>
      <c r="S12" s="211" t="s">
        <v>75</v>
      </c>
    </row>
    <row r="13" spans="1:19" x14ac:dyDescent="0.2">
      <c r="B13" s="62" t="s">
        <v>11</v>
      </c>
      <c r="C13" s="62" t="s">
        <v>26</v>
      </c>
      <c r="D13" s="62" t="s">
        <v>27</v>
      </c>
      <c r="E13" s="62" t="s">
        <v>28</v>
      </c>
      <c r="F13" s="62" t="s">
        <v>29</v>
      </c>
      <c r="G13" s="63" t="s">
        <v>30</v>
      </c>
      <c r="H13" s="63" t="s">
        <v>31</v>
      </c>
      <c r="I13" s="103" t="s">
        <v>12</v>
      </c>
      <c r="J13" s="162" t="s">
        <v>13</v>
      </c>
      <c r="K13" s="62" t="s">
        <v>14</v>
      </c>
      <c r="L13" s="62" t="s">
        <v>15</v>
      </c>
      <c r="M13" s="205"/>
      <c r="N13" s="207"/>
      <c r="O13" s="209"/>
      <c r="P13" s="190"/>
      <c r="Q13" s="191"/>
      <c r="R13" s="205"/>
      <c r="S13" s="212"/>
    </row>
    <row r="14" spans="1:19" x14ac:dyDescent="0.2">
      <c r="B14" s="81" t="s">
        <v>16</v>
      </c>
      <c r="C14" s="62"/>
      <c r="D14" s="62"/>
      <c r="E14" s="62"/>
      <c r="F14" s="62"/>
      <c r="G14" s="63"/>
      <c r="H14" s="63"/>
      <c r="I14" s="103"/>
      <c r="J14" s="65"/>
      <c r="K14" s="66"/>
      <c r="L14" s="62"/>
      <c r="M14" s="62"/>
      <c r="N14" s="67"/>
      <c r="O14" s="68"/>
      <c r="P14" s="104"/>
      <c r="Q14" s="149"/>
      <c r="R14" s="62"/>
      <c r="S14" s="62"/>
    </row>
    <row r="15" spans="1:19" x14ac:dyDescent="0.2">
      <c r="B15" s="85"/>
      <c r="C15" s="62"/>
      <c r="D15" s="62"/>
      <c r="E15" s="62"/>
      <c r="F15" s="62"/>
      <c r="G15" s="63"/>
      <c r="H15" s="63"/>
      <c r="I15" s="103"/>
      <c r="J15" s="65"/>
      <c r="K15" s="66"/>
      <c r="L15" s="62"/>
      <c r="M15" s="62"/>
      <c r="N15" s="67"/>
      <c r="O15" s="68"/>
      <c r="P15" s="104"/>
      <c r="Q15" s="149"/>
      <c r="R15" s="62"/>
      <c r="S15" s="62"/>
    </row>
    <row r="16" spans="1:19" x14ac:dyDescent="0.2">
      <c r="B16" s="85"/>
      <c r="C16" s="62"/>
      <c r="D16" s="62"/>
      <c r="E16" s="62"/>
      <c r="F16" s="62"/>
      <c r="G16" s="63"/>
      <c r="H16" s="63"/>
      <c r="I16" s="103"/>
      <c r="J16" s="65"/>
      <c r="K16" s="70"/>
      <c r="L16" s="71"/>
      <c r="M16" s="62"/>
      <c r="N16" s="67"/>
      <c r="O16" s="68"/>
      <c r="P16" s="104"/>
      <c r="Q16" s="149"/>
      <c r="R16" s="62"/>
      <c r="S16" s="62"/>
    </row>
    <row r="17" spans="2:19" x14ac:dyDescent="0.2">
      <c r="B17" s="85"/>
      <c r="C17" s="62"/>
      <c r="D17" s="62"/>
      <c r="E17" s="62"/>
      <c r="F17" s="62"/>
      <c r="G17" s="63"/>
      <c r="H17" s="63"/>
      <c r="I17" s="103"/>
      <c r="J17" s="65"/>
      <c r="K17" s="70"/>
      <c r="L17" s="71"/>
      <c r="M17" s="62"/>
      <c r="N17" s="67"/>
      <c r="O17" s="68"/>
      <c r="P17" s="104"/>
      <c r="Q17" s="149"/>
      <c r="R17" s="62"/>
      <c r="S17" s="62"/>
    </row>
    <row r="18" spans="2:19" x14ac:dyDescent="0.2">
      <c r="B18" s="85"/>
      <c r="C18" s="62"/>
      <c r="D18" s="62"/>
      <c r="E18" s="62"/>
      <c r="F18" s="62"/>
      <c r="G18" s="63"/>
      <c r="H18" s="63"/>
      <c r="I18" s="103"/>
      <c r="J18" s="65"/>
      <c r="K18" s="66"/>
      <c r="L18" s="71"/>
      <c r="M18" s="62"/>
      <c r="N18" s="67"/>
      <c r="O18" s="68"/>
      <c r="P18" s="104"/>
      <c r="Q18" s="149"/>
      <c r="R18" s="62"/>
      <c r="S18" s="62"/>
    </row>
    <row r="19" spans="2:19" x14ac:dyDescent="0.2">
      <c r="B19" s="85"/>
      <c r="C19" s="62"/>
      <c r="D19" s="62"/>
      <c r="E19" s="62"/>
      <c r="F19" s="62"/>
      <c r="G19" s="63"/>
      <c r="H19" s="63"/>
      <c r="I19" s="103"/>
      <c r="J19" s="65"/>
      <c r="K19" s="66"/>
      <c r="L19" s="71"/>
      <c r="M19" s="62"/>
      <c r="N19" s="67"/>
      <c r="O19" s="68"/>
      <c r="P19" s="104"/>
      <c r="Q19" s="149"/>
      <c r="R19" s="62"/>
      <c r="S19" s="62"/>
    </row>
    <row r="20" spans="2:19" x14ac:dyDescent="0.2">
      <c r="B20" s="85"/>
      <c r="C20" s="62"/>
      <c r="D20" s="62"/>
      <c r="E20" s="62"/>
      <c r="F20" s="62"/>
      <c r="G20" s="63"/>
      <c r="H20" s="63"/>
      <c r="I20" s="103"/>
      <c r="J20" s="65"/>
      <c r="K20" s="70"/>
      <c r="L20" s="71"/>
      <c r="M20" s="62"/>
      <c r="N20" s="67"/>
      <c r="O20" s="68"/>
      <c r="P20" s="104"/>
      <c r="Q20" s="149"/>
      <c r="R20" s="62"/>
      <c r="S20" s="62"/>
    </row>
    <row r="21" spans="2:19" ht="13.5" thickBot="1" x14ac:dyDescent="0.25">
      <c r="B21" s="163" t="s">
        <v>17</v>
      </c>
      <c r="C21" s="164">
        <f>SUMIFS(M14:M20,C14:C20,"○")</f>
        <v>0</v>
      </c>
      <c r="D21" s="164">
        <f>SUMIFS(M14:M20,D14:D20,"○")</f>
        <v>0</v>
      </c>
      <c r="E21" s="164">
        <f>SUMIFS(M14:M20,E14:E20,"○")</f>
        <v>0</v>
      </c>
      <c r="F21" s="164">
        <f>SUMIFS(M14:M20,F14:F20,"○")</f>
        <v>0</v>
      </c>
      <c r="G21" s="164">
        <f>SUMIFS(M14:M20,G14:G20,"○")</f>
        <v>0</v>
      </c>
      <c r="H21" s="164">
        <f>SUMIFS(M14:M20,H14:H20,"○")</f>
        <v>0</v>
      </c>
      <c r="I21" s="165"/>
      <c r="J21" s="161"/>
      <c r="K21" s="166"/>
      <c r="L21" s="164"/>
      <c r="M21" s="164"/>
      <c r="N21" s="167"/>
      <c r="O21" s="168"/>
      <c r="P21" s="169"/>
      <c r="Q21" s="170"/>
      <c r="R21" s="164"/>
      <c r="S21" s="164"/>
    </row>
    <row r="22" spans="2:19" ht="13.5" thickTop="1" x14ac:dyDescent="0.2">
      <c r="B22" s="82" t="s">
        <v>18</v>
      </c>
      <c r="C22" s="88"/>
      <c r="D22" s="88"/>
      <c r="E22" s="88"/>
      <c r="F22" s="88"/>
      <c r="G22" s="88"/>
      <c r="H22" s="105"/>
      <c r="I22" s="106"/>
      <c r="J22" s="107"/>
      <c r="K22" s="108"/>
      <c r="L22" s="109"/>
      <c r="M22" s="88"/>
      <c r="N22" s="110"/>
      <c r="O22" s="111"/>
      <c r="P22" s="112"/>
      <c r="Q22" s="150"/>
      <c r="R22" s="88"/>
      <c r="S22" s="88"/>
    </row>
    <row r="23" spans="2:19" x14ac:dyDescent="0.2">
      <c r="B23" s="85"/>
      <c r="C23" s="62"/>
      <c r="D23" s="62"/>
      <c r="E23" s="62"/>
      <c r="F23" s="62"/>
      <c r="G23" s="62"/>
      <c r="H23" s="63"/>
      <c r="I23" s="103"/>
      <c r="J23" s="65"/>
      <c r="K23" s="66"/>
      <c r="L23" s="62"/>
      <c r="M23" s="62"/>
      <c r="N23" s="67"/>
      <c r="O23" s="68"/>
      <c r="P23" s="104"/>
      <c r="Q23" s="149"/>
      <c r="R23" s="62"/>
      <c r="S23" s="62"/>
    </row>
    <row r="24" spans="2:19" x14ac:dyDescent="0.2">
      <c r="B24" s="85"/>
      <c r="C24" s="62"/>
      <c r="D24" s="62"/>
      <c r="E24" s="72"/>
      <c r="F24" s="62"/>
      <c r="G24" s="62"/>
      <c r="H24" s="73"/>
      <c r="I24" s="113"/>
      <c r="J24" s="75"/>
      <c r="K24" s="66"/>
      <c r="L24" s="71"/>
      <c r="M24" s="72"/>
      <c r="N24" s="77"/>
      <c r="O24" s="78"/>
      <c r="P24" s="114"/>
      <c r="Q24" s="151"/>
      <c r="R24" s="62"/>
      <c r="S24" s="62"/>
    </row>
    <row r="25" spans="2:19" x14ac:dyDescent="0.2">
      <c r="B25" s="85"/>
      <c r="C25" s="62"/>
      <c r="D25" s="62"/>
      <c r="E25" s="72"/>
      <c r="F25" s="62"/>
      <c r="G25" s="62"/>
      <c r="H25" s="73"/>
      <c r="I25" s="74"/>
      <c r="J25" s="75"/>
      <c r="K25" s="66"/>
      <c r="L25" s="71"/>
      <c r="M25" s="72"/>
      <c r="N25" s="77"/>
      <c r="O25" s="78"/>
      <c r="P25" s="114"/>
      <c r="Q25" s="151"/>
      <c r="R25" s="62"/>
      <c r="S25" s="62"/>
    </row>
    <row r="26" spans="2:19" x14ac:dyDescent="0.2">
      <c r="B26" s="85"/>
      <c r="C26" s="62"/>
      <c r="D26" s="62"/>
      <c r="E26" s="72"/>
      <c r="F26" s="62"/>
      <c r="G26" s="62"/>
      <c r="H26" s="73"/>
      <c r="I26" s="74"/>
      <c r="J26" s="75"/>
      <c r="K26" s="66"/>
      <c r="L26" s="71"/>
      <c r="M26" s="72"/>
      <c r="N26" s="77"/>
      <c r="O26" s="78"/>
      <c r="P26" s="114"/>
      <c r="Q26" s="151"/>
      <c r="R26" s="62"/>
      <c r="S26" s="62"/>
    </row>
    <row r="27" spans="2:19" ht="13.5" thickBot="1" x14ac:dyDescent="0.25">
      <c r="B27" s="163" t="s">
        <v>17</v>
      </c>
      <c r="C27" s="164">
        <f>SUMIFS(M22:M26,C22:C26,"○")</f>
        <v>0</v>
      </c>
      <c r="D27" s="164">
        <f>SUMIFS(M22:M26,D22:D26,"○")</f>
        <v>0</v>
      </c>
      <c r="E27" s="164">
        <f>SUMIFS(M22:M26,E22:E26,"○")</f>
        <v>0</v>
      </c>
      <c r="F27" s="164">
        <f>SUMIFS(M22:M26,F22:F26,"○")</f>
        <v>0</v>
      </c>
      <c r="G27" s="164">
        <f>SUMIFS(M22:M26,G22:G26,"○")</f>
        <v>0</v>
      </c>
      <c r="H27" s="164">
        <f>SUMIFS(M22:M26,H22:H26,"○")</f>
        <v>0</v>
      </c>
      <c r="I27" s="171"/>
      <c r="J27" s="172"/>
      <c r="K27" s="173"/>
      <c r="L27" s="174"/>
      <c r="M27" s="174"/>
      <c r="N27" s="175"/>
      <c r="O27" s="176"/>
      <c r="P27" s="177"/>
      <c r="Q27" s="178"/>
      <c r="R27" s="164"/>
      <c r="S27" s="164"/>
    </row>
    <row r="28" spans="2:19" ht="25.5" thickTop="1" x14ac:dyDescent="0.2">
      <c r="B28" s="80" t="s">
        <v>19</v>
      </c>
      <c r="C28" s="88"/>
      <c r="D28" s="88"/>
      <c r="E28" s="88"/>
      <c r="F28" s="88"/>
      <c r="G28" s="105"/>
      <c r="H28" s="115"/>
      <c r="I28" s="74"/>
      <c r="J28" s="75"/>
      <c r="K28" s="108"/>
      <c r="L28" s="71"/>
      <c r="M28" s="88"/>
      <c r="N28" s="110"/>
      <c r="O28" s="111"/>
      <c r="P28" s="112"/>
      <c r="Q28" s="150"/>
      <c r="R28" s="88"/>
      <c r="S28" s="88"/>
    </row>
    <row r="29" spans="2:19" ht="13.5" thickBot="1" x14ac:dyDescent="0.25">
      <c r="B29" s="179" t="s">
        <v>17</v>
      </c>
      <c r="C29" s="174">
        <f>SUMIFS(M28,C28,"○")</f>
        <v>0</v>
      </c>
      <c r="D29" s="174">
        <f>SUMIFS(M28,D28,"○")</f>
        <v>0</v>
      </c>
      <c r="E29" s="174">
        <f>SUMIFS(M28,E28,"○")</f>
        <v>0</v>
      </c>
      <c r="F29" s="174">
        <f>SUMIFS(M28,F28,"○")</f>
        <v>0</v>
      </c>
      <c r="G29" s="174">
        <f>SUMIFS(M28,G28,"○")</f>
        <v>0</v>
      </c>
      <c r="H29" s="174">
        <f>SUMIFS(M28,H28,"○")</f>
        <v>0</v>
      </c>
      <c r="I29" s="171"/>
      <c r="J29" s="172"/>
      <c r="K29" s="173"/>
      <c r="L29" s="174"/>
      <c r="M29" s="174"/>
      <c r="N29" s="175"/>
      <c r="O29" s="176"/>
      <c r="P29" s="177"/>
      <c r="Q29" s="178"/>
      <c r="R29" s="164"/>
      <c r="S29" s="164"/>
    </row>
    <row r="30" spans="2:19" ht="13.5" thickTop="1" x14ac:dyDescent="0.2">
      <c r="B30" s="82" t="s">
        <v>20</v>
      </c>
      <c r="C30" s="62"/>
      <c r="D30" s="72"/>
      <c r="E30" s="72"/>
      <c r="F30" s="72"/>
      <c r="G30" s="73"/>
      <c r="H30" s="73"/>
      <c r="I30" s="74"/>
      <c r="J30" s="75"/>
      <c r="K30" s="76"/>
      <c r="L30" s="71"/>
      <c r="M30" s="72"/>
      <c r="N30" s="77"/>
      <c r="O30" s="78"/>
      <c r="P30" s="79"/>
      <c r="Q30" s="151"/>
      <c r="R30" s="88"/>
      <c r="S30" s="88"/>
    </row>
    <row r="31" spans="2:19" x14ac:dyDescent="0.2">
      <c r="B31" s="85"/>
      <c r="C31" s="62"/>
      <c r="D31" s="62"/>
      <c r="E31" s="62"/>
      <c r="F31" s="62"/>
      <c r="G31" s="63"/>
      <c r="H31" s="63"/>
      <c r="I31" s="64"/>
      <c r="J31" s="65"/>
      <c r="K31" s="66"/>
      <c r="L31" s="71"/>
      <c r="M31" s="62"/>
      <c r="N31" s="67"/>
      <c r="O31" s="68"/>
      <c r="P31" s="69"/>
      <c r="Q31" s="149"/>
      <c r="R31" s="62"/>
      <c r="S31" s="62"/>
    </row>
    <row r="32" spans="2:19" x14ac:dyDescent="0.2">
      <c r="B32" s="85"/>
      <c r="C32" s="62"/>
      <c r="D32" s="62"/>
      <c r="E32" s="62"/>
      <c r="F32" s="62"/>
      <c r="G32" s="63"/>
      <c r="H32" s="63"/>
      <c r="I32" s="64"/>
      <c r="J32" s="65"/>
      <c r="K32" s="66"/>
      <c r="L32" s="71"/>
      <c r="M32" s="62"/>
      <c r="N32" s="67"/>
      <c r="O32" s="68"/>
      <c r="P32" s="69"/>
      <c r="Q32" s="149"/>
      <c r="R32" s="62"/>
      <c r="S32" s="62"/>
    </row>
    <row r="33" spans="2:19" x14ac:dyDescent="0.2">
      <c r="B33" s="85"/>
      <c r="C33" s="62"/>
      <c r="D33" s="62"/>
      <c r="E33" s="62"/>
      <c r="F33" s="62"/>
      <c r="G33" s="63"/>
      <c r="H33" s="63"/>
      <c r="I33" s="64"/>
      <c r="J33" s="65"/>
      <c r="K33" s="66"/>
      <c r="L33" s="71"/>
      <c r="M33" s="62"/>
      <c r="N33" s="67"/>
      <c r="O33" s="68"/>
      <c r="P33" s="69"/>
      <c r="Q33" s="149"/>
      <c r="R33" s="62"/>
      <c r="S33" s="62"/>
    </row>
    <row r="34" spans="2:19" x14ac:dyDescent="0.2">
      <c r="B34" s="85"/>
      <c r="C34" s="62"/>
      <c r="D34" s="62"/>
      <c r="E34" s="62"/>
      <c r="F34" s="62"/>
      <c r="G34" s="63"/>
      <c r="H34" s="63"/>
      <c r="I34" s="64"/>
      <c r="J34" s="65"/>
      <c r="K34" s="66"/>
      <c r="L34" s="71"/>
      <c r="M34" s="62"/>
      <c r="N34" s="67"/>
      <c r="O34" s="68"/>
      <c r="P34" s="69"/>
      <c r="Q34" s="149"/>
      <c r="R34" s="62"/>
      <c r="S34" s="62"/>
    </row>
    <row r="35" spans="2:19" x14ac:dyDescent="0.2">
      <c r="B35" s="180" t="s">
        <v>17</v>
      </c>
      <c r="C35" s="62">
        <f>SUMIFS(M30:M34,C30:C34,"○")</f>
        <v>0</v>
      </c>
      <c r="D35" s="62">
        <f>SUMIFS(M30:M34,D30:D34,"○")</f>
        <v>0</v>
      </c>
      <c r="E35" s="62">
        <f>SUMIFS(M30:M34,E30:E34,"○")</f>
        <v>0</v>
      </c>
      <c r="F35" s="62">
        <f>SUMIFS(M30:M34,F30:F34,"○")</f>
        <v>0</v>
      </c>
      <c r="G35" s="62">
        <f>SUMIFS(M30:M34,G30:G34,"○")</f>
        <v>0</v>
      </c>
      <c r="H35" s="62">
        <f>SUMIFS(M30:M34,H30:H34,"○")</f>
        <v>0</v>
      </c>
      <c r="I35" s="181"/>
      <c r="J35" s="155"/>
      <c r="K35" s="66"/>
      <c r="L35" s="66"/>
      <c r="M35" s="66"/>
      <c r="N35" s="154"/>
      <c r="O35" s="182"/>
      <c r="P35" s="183"/>
      <c r="Q35" s="149"/>
      <c r="R35" s="62"/>
      <c r="S35" s="62"/>
    </row>
    <row r="37" spans="2:19" x14ac:dyDescent="0.2">
      <c r="B37" s="186" t="s">
        <v>65</v>
      </c>
      <c r="C37" s="187"/>
      <c r="D37" s="187"/>
      <c r="E37" s="187"/>
    </row>
    <row r="38" spans="2:19" x14ac:dyDescent="0.2">
      <c r="B38" s="184" t="s">
        <v>26</v>
      </c>
      <c r="C38" s="61" t="s">
        <v>21</v>
      </c>
    </row>
    <row r="39" spans="2:19" x14ac:dyDescent="0.2">
      <c r="B39" s="184" t="s">
        <v>27</v>
      </c>
      <c r="C39" s="61" t="s">
        <v>60</v>
      </c>
    </row>
    <row r="40" spans="2:19" x14ac:dyDescent="0.2">
      <c r="B40" s="184" t="s">
        <v>28</v>
      </c>
      <c r="C40" s="61" t="s">
        <v>61</v>
      </c>
    </row>
    <row r="41" spans="2:19" x14ac:dyDescent="0.2">
      <c r="B41" s="184" t="s">
        <v>29</v>
      </c>
      <c r="C41" s="61" t="s">
        <v>62</v>
      </c>
    </row>
    <row r="42" spans="2:19" x14ac:dyDescent="0.2">
      <c r="B42" s="184" t="s">
        <v>30</v>
      </c>
      <c r="C42" s="61" t="s">
        <v>22</v>
      </c>
    </row>
    <row r="43" spans="2:19" x14ac:dyDescent="0.2">
      <c r="B43" s="184" t="s">
        <v>31</v>
      </c>
      <c r="C43" s="61" t="s">
        <v>23</v>
      </c>
    </row>
    <row r="45" spans="2:19" x14ac:dyDescent="0.2">
      <c r="B45" s="185" t="s">
        <v>24</v>
      </c>
      <c r="C45" s="61" t="s">
        <v>25</v>
      </c>
    </row>
  </sheetData>
  <sheetProtection algorithmName="SHA-512" hashValue="7cHGKyqRk/8r/T+Zal18m9XPB+Uc0C4YtKM8XvIx0P+1dbhrpANrNqHci8KQJsBBsvcCZLhuFjwd+5r16AuBKg==" saltValue="FSDyr3N/iSW5fDwYE0Gszw==" spinCount="100000" sheet="1" formatCells="0" formatRows="0" insertRows="0" deleteColumns="0" deleteRows="0" sort="0" autoFilter="0" pivotTables="0"/>
  <mergeCells count="20">
    <mergeCell ref="R12:R13"/>
    <mergeCell ref="S12:S13"/>
    <mergeCell ref="B5:C5"/>
    <mergeCell ref="D5:J5"/>
    <mergeCell ref="B6:C6"/>
    <mergeCell ref="D6:J6"/>
    <mergeCell ref="B8:C8"/>
    <mergeCell ref="D8:J8"/>
    <mergeCell ref="B10:C10"/>
    <mergeCell ref="D10:J10"/>
    <mergeCell ref="B37:E37"/>
    <mergeCell ref="P12:Q13"/>
    <mergeCell ref="B9:C9"/>
    <mergeCell ref="D9:J9"/>
    <mergeCell ref="M11:Q11"/>
    <mergeCell ref="B12:H12"/>
    <mergeCell ref="I12:L12"/>
    <mergeCell ref="M12:M13"/>
    <mergeCell ref="N12:N13"/>
    <mergeCell ref="O12:O13"/>
  </mergeCells>
  <phoneticPr fontId="2"/>
  <dataValidations count="5">
    <dataValidation type="whole" allowBlank="1" showInputMessage="1" showErrorMessage="1" sqref="D10:J10" xr:uid="{00000000-0002-0000-0000-000000000000}">
      <formula1>0</formula1>
      <formula2>90</formula2>
    </dataValidation>
    <dataValidation type="list" allowBlank="1" showInputMessage="1" showErrorMessage="1" sqref="D8:J8" xr:uid="{18146466-50EB-40B7-9B30-E8CCD712D0FF}">
      <formula1>専攻分野の名称</formula1>
    </dataValidation>
    <dataValidation type="list" allowBlank="1" showInputMessage="1" showErrorMessage="1" sqref="D9:J9" xr:uid="{DCE8F187-A98F-40BF-A875-892080929EA3}">
      <formula1>INDIRECT($D$8)</formula1>
    </dataValidation>
    <dataValidation type="list" allowBlank="1" showInputMessage="1" showErrorMessage="1" sqref="P14:P36" xr:uid="{643A0750-6D53-4DFE-8195-2B74223A38C4}">
      <formula1>INDIRECT(($D$8)&amp;($D$9))</formula1>
    </dataValidation>
    <dataValidation type="list" allowBlank="1" showInputMessage="1" showErrorMessage="1" sqref="Q14:Q35" xr:uid="{8497031E-6DBA-4390-806E-470575EB2E60}">
      <formula1>INDIRECT(($D$8)&amp;($D$9)&amp;($D$8)&amp;($D$9)&amp;(P14))</formula1>
    </dataValidation>
  </dataValidations>
  <pageMargins left="0.70866141732283472" right="0.70866141732283472" top="0.78740157480314965" bottom="0.59055118110236227" header="0.31496062992125984" footer="0.31496062992125984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FE1C2-2217-41B4-94B1-93BE40A8F20C}">
  <sheetPr codeName="Sheet1">
    <tabColor theme="1"/>
  </sheetPr>
  <dimension ref="A1:AT103"/>
  <sheetViews>
    <sheetView zoomScaleNormal="100" workbookViewId="0">
      <pane ySplit="1" topLeftCell="A17" activePane="bottomLeft" state="frozen"/>
      <selection pane="bottomLeft" activeCell="F20" sqref="F20:I20"/>
    </sheetView>
  </sheetViews>
  <sheetFormatPr defaultRowHeight="12.5" x14ac:dyDescent="0.2"/>
  <cols>
    <col min="1" max="1" width="16.1796875" customWidth="1"/>
    <col min="2" max="2" width="26.26953125" customWidth="1"/>
    <col min="3" max="3" width="11.453125" style="146" customWidth="1"/>
    <col min="4" max="4" width="11.453125" style="140" customWidth="1"/>
    <col min="5" max="5" width="11.453125" style="146" customWidth="1"/>
    <col min="6" max="15" width="11.453125" style="138" customWidth="1"/>
    <col min="16" max="16" width="9.1796875" style="138" customWidth="1"/>
  </cols>
  <sheetData>
    <row r="1" spans="1:41" s="132" customFormat="1" ht="25" x14ac:dyDescent="0.2">
      <c r="A1" s="133" t="s">
        <v>100</v>
      </c>
      <c r="B1" s="134" t="s">
        <v>101</v>
      </c>
      <c r="C1" s="144"/>
      <c r="D1" s="135" t="s">
        <v>102</v>
      </c>
      <c r="E1" s="144"/>
      <c r="F1" s="135" t="s">
        <v>103</v>
      </c>
      <c r="G1" s="133"/>
      <c r="H1" s="133"/>
      <c r="I1" s="133"/>
      <c r="J1" s="133"/>
      <c r="K1" s="133"/>
      <c r="L1" s="133"/>
      <c r="M1" s="133"/>
      <c r="N1" s="133"/>
      <c r="O1" s="133"/>
      <c r="P1" s="133"/>
    </row>
    <row r="2" spans="1:41" ht="48" x14ac:dyDescent="0.2">
      <c r="A2" t="s">
        <v>104</v>
      </c>
      <c r="B2" s="136" t="s">
        <v>105</v>
      </c>
      <c r="C2" s="145" t="str">
        <f>A2&amp;B2</f>
        <v>文学英語・英米文学</v>
      </c>
      <c r="D2" s="137" t="s">
        <v>106</v>
      </c>
      <c r="E2" s="145" t="str">
        <f>A2&amp;B2&amp;C2&amp;D2</f>
        <v>文学英語・英米文学文学英語・英米文学専門</v>
      </c>
      <c r="F2" s="148" t="s">
        <v>107</v>
      </c>
      <c r="G2" s="148" t="s">
        <v>369</v>
      </c>
      <c r="H2" s="148" t="s">
        <v>368</v>
      </c>
      <c r="I2" s="148"/>
      <c r="J2" s="152"/>
      <c r="K2" s="152"/>
      <c r="L2" s="152"/>
      <c r="M2" s="152"/>
      <c r="N2" s="152"/>
      <c r="O2" s="152"/>
      <c r="P2" s="152"/>
      <c r="Q2" s="153"/>
      <c r="R2" s="153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</row>
    <row r="3" spans="1:41" ht="36" x14ac:dyDescent="0.2">
      <c r="A3" t="s">
        <v>104</v>
      </c>
      <c r="B3" s="136" t="s">
        <v>105</v>
      </c>
      <c r="C3" s="145" t="str">
        <f t="shared" ref="C3:C66" si="0">A3&amp;B3</f>
        <v>文学英語・英米文学</v>
      </c>
      <c r="D3" s="137" t="s">
        <v>67</v>
      </c>
      <c r="E3" s="145" t="str">
        <f t="shared" ref="E3:E66" si="1">A3&amp;B3&amp;C3&amp;D3</f>
        <v>文学英語・英米文学文学英語・英米文学関連</v>
      </c>
      <c r="F3" s="148" t="s">
        <v>108</v>
      </c>
      <c r="G3" s="148" t="s">
        <v>370</v>
      </c>
      <c r="H3" s="148" t="s">
        <v>372</v>
      </c>
      <c r="I3" s="148" t="s">
        <v>373</v>
      </c>
      <c r="J3" s="148" t="s">
        <v>374</v>
      </c>
      <c r="K3" s="148" t="s">
        <v>371</v>
      </c>
      <c r="L3" s="148" t="s">
        <v>375</v>
      </c>
      <c r="M3" s="148" t="s">
        <v>376</v>
      </c>
      <c r="N3" s="148"/>
      <c r="O3" s="148"/>
      <c r="P3" s="152"/>
      <c r="Q3" s="153"/>
      <c r="R3" s="153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</row>
    <row r="4" spans="1:41" ht="33" x14ac:dyDescent="0.2">
      <c r="A4" t="s">
        <v>104</v>
      </c>
      <c r="B4" s="136" t="s">
        <v>105</v>
      </c>
      <c r="C4" s="145" t="str">
        <f t="shared" si="0"/>
        <v>文学英語・英米文学</v>
      </c>
      <c r="D4" s="137"/>
      <c r="E4" s="145" t="str">
        <f t="shared" si="1"/>
        <v>文学英語・英米文学文学英語・英米文学</v>
      </c>
      <c r="F4" s="148" t="s">
        <v>20</v>
      </c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  <c r="R4" s="153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</row>
    <row r="5" spans="1:41" ht="59.5" customHeight="1" x14ac:dyDescent="0.2">
      <c r="A5" t="s">
        <v>104</v>
      </c>
      <c r="B5" s="136" t="s">
        <v>111</v>
      </c>
      <c r="C5" s="145" t="str">
        <f t="shared" si="0"/>
        <v>文学歴史学</v>
      </c>
      <c r="D5" s="137" t="s">
        <v>106</v>
      </c>
      <c r="E5" s="145" t="str">
        <f t="shared" si="1"/>
        <v>文学歴史学文学歴史学専門</v>
      </c>
      <c r="F5" s="148" t="s">
        <v>112</v>
      </c>
      <c r="G5" s="148" t="s">
        <v>113</v>
      </c>
      <c r="H5" s="148" t="s">
        <v>114</v>
      </c>
      <c r="I5" s="148" t="s">
        <v>115</v>
      </c>
      <c r="J5" s="148" t="s">
        <v>116</v>
      </c>
      <c r="K5" s="152"/>
      <c r="L5" s="152"/>
      <c r="M5" s="152"/>
      <c r="N5" s="152"/>
      <c r="O5" s="152"/>
      <c r="P5" s="152"/>
      <c r="Q5" s="153"/>
      <c r="R5" s="153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42"/>
      <c r="AN5" s="142"/>
      <c r="AO5" s="142"/>
    </row>
    <row r="6" spans="1:41" ht="72" customHeight="1" x14ac:dyDescent="0.2">
      <c r="A6" t="s">
        <v>104</v>
      </c>
      <c r="B6" s="136" t="s">
        <v>111</v>
      </c>
      <c r="C6" s="145" t="str">
        <f t="shared" si="0"/>
        <v>文学歴史学</v>
      </c>
      <c r="D6" s="137" t="s">
        <v>67</v>
      </c>
      <c r="E6" s="145" t="str">
        <f t="shared" si="1"/>
        <v>文学歴史学文学歴史学関連</v>
      </c>
      <c r="F6" s="148" t="s">
        <v>117</v>
      </c>
      <c r="G6" s="148" t="s">
        <v>118</v>
      </c>
      <c r="H6" s="148" t="s">
        <v>119</v>
      </c>
      <c r="I6" s="148" t="s">
        <v>120</v>
      </c>
      <c r="J6" s="148" t="s">
        <v>109</v>
      </c>
      <c r="K6" s="148" t="s">
        <v>110</v>
      </c>
      <c r="L6" s="148" t="s">
        <v>121</v>
      </c>
      <c r="M6" s="148" t="s">
        <v>377</v>
      </c>
      <c r="N6" s="152"/>
      <c r="O6" s="152"/>
      <c r="P6" s="152"/>
      <c r="Q6" s="153"/>
      <c r="R6" s="153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</row>
    <row r="7" spans="1:41" ht="22" x14ac:dyDescent="0.2">
      <c r="A7" t="s">
        <v>104</v>
      </c>
      <c r="B7" s="136" t="s">
        <v>111</v>
      </c>
      <c r="C7" s="145" t="str">
        <f t="shared" si="0"/>
        <v>文学歴史学</v>
      </c>
      <c r="D7" s="137"/>
      <c r="E7" s="145" t="str">
        <f t="shared" si="1"/>
        <v>文学歴史学文学歴史学</v>
      </c>
      <c r="F7" s="148" t="s">
        <v>20</v>
      </c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3"/>
      <c r="R7" s="153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</row>
    <row r="8" spans="1:41" ht="61.5" customHeight="1" x14ac:dyDescent="0.2">
      <c r="A8" t="s">
        <v>122</v>
      </c>
      <c r="B8" s="136" t="s">
        <v>123</v>
      </c>
      <c r="C8" s="145" t="str">
        <f t="shared" si="0"/>
        <v>教育学教育学</v>
      </c>
      <c r="D8" s="137" t="s">
        <v>106</v>
      </c>
      <c r="E8" s="145" t="str">
        <f t="shared" si="1"/>
        <v>教育学教育学教育学教育学専門</v>
      </c>
      <c r="F8" s="148" t="s">
        <v>124</v>
      </c>
      <c r="G8" s="148" t="s">
        <v>125</v>
      </c>
      <c r="H8" s="148" t="s">
        <v>126</v>
      </c>
      <c r="I8" s="148" t="s">
        <v>127</v>
      </c>
      <c r="J8" s="148" t="s">
        <v>128</v>
      </c>
      <c r="K8" s="152"/>
      <c r="L8" s="152"/>
      <c r="M8" s="152"/>
      <c r="N8" s="152"/>
      <c r="O8" s="152"/>
      <c r="P8" s="152"/>
      <c r="Q8" s="153"/>
      <c r="R8" s="153"/>
      <c r="S8" s="142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</row>
    <row r="9" spans="1:41" ht="52.5" customHeight="1" x14ac:dyDescent="0.2">
      <c r="A9" t="s">
        <v>122</v>
      </c>
      <c r="B9" s="136" t="s">
        <v>123</v>
      </c>
      <c r="C9" s="145" t="str">
        <f t="shared" si="0"/>
        <v>教育学教育学</v>
      </c>
      <c r="D9" s="137" t="s">
        <v>67</v>
      </c>
      <c r="E9" s="145" t="str">
        <f t="shared" si="1"/>
        <v>教育学教育学教育学教育学関連</v>
      </c>
      <c r="F9" s="148" t="s">
        <v>118</v>
      </c>
      <c r="G9" s="148" t="s">
        <v>129</v>
      </c>
      <c r="H9" s="148" t="s">
        <v>130</v>
      </c>
      <c r="I9" s="148" t="s">
        <v>131</v>
      </c>
      <c r="J9" s="148" t="s">
        <v>132</v>
      </c>
      <c r="K9" s="148" t="s">
        <v>133</v>
      </c>
      <c r="L9" s="148" t="s">
        <v>134</v>
      </c>
      <c r="M9" s="148" t="s">
        <v>135</v>
      </c>
      <c r="N9" s="148" t="s">
        <v>136</v>
      </c>
      <c r="O9" s="148" t="s">
        <v>137</v>
      </c>
      <c r="P9" s="152"/>
      <c r="Q9" s="152"/>
      <c r="R9" s="153"/>
      <c r="S9" s="142"/>
      <c r="T9" s="142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</row>
    <row r="10" spans="1:41" ht="22" x14ac:dyDescent="0.2">
      <c r="A10" t="s">
        <v>122</v>
      </c>
      <c r="B10" s="136" t="s">
        <v>123</v>
      </c>
      <c r="C10" s="145" t="str">
        <f t="shared" si="0"/>
        <v>教育学教育学</v>
      </c>
      <c r="D10" s="137"/>
      <c r="E10" s="145" t="str">
        <f t="shared" si="1"/>
        <v>教育学教育学教育学教育学</v>
      </c>
      <c r="F10" s="148" t="s">
        <v>20</v>
      </c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3"/>
      <c r="R10" s="153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</row>
    <row r="11" spans="1:41" ht="59.5" customHeight="1" x14ac:dyDescent="0.2">
      <c r="A11" s="136" t="s">
        <v>138</v>
      </c>
      <c r="B11" s="136" t="s">
        <v>138</v>
      </c>
      <c r="C11" s="145" t="str">
        <f t="shared" si="0"/>
        <v>経営学経営学</v>
      </c>
      <c r="D11" s="137" t="s">
        <v>106</v>
      </c>
      <c r="E11" s="145" t="str">
        <f t="shared" si="1"/>
        <v>経営学経営学経営学経営学専門</v>
      </c>
      <c r="F11" s="148" t="s">
        <v>139</v>
      </c>
      <c r="G11" s="148" t="s">
        <v>140</v>
      </c>
      <c r="H11" s="148" t="s">
        <v>141</v>
      </c>
      <c r="I11" s="148" t="s">
        <v>142</v>
      </c>
      <c r="J11" s="148" t="s">
        <v>143</v>
      </c>
      <c r="K11" s="148" t="s">
        <v>144</v>
      </c>
      <c r="L11" s="148" t="s">
        <v>145</v>
      </c>
      <c r="M11" s="148" t="s">
        <v>146</v>
      </c>
      <c r="N11" s="148" t="s">
        <v>147</v>
      </c>
      <c r="O11" s="152"/>
      <c r="P11" s="152"/>
      <c r="Q11" s="153"/>
      <c r="R11" s="153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</row>
    <row r="12" spans="1:41" ht="46.5" customHeight="1" x14ac:dyDescent="0.2">
      <c r="A12" s="136" t="s">
        <v>138</v>
      </c>
      <c r="B12" s="136" t="s">
        <v>138</v>
      </c>
      <c r="C12" s="145" t="str">
        <f t="shared" si="0"/>
        <v>経営学経営学</v>
      </c>
      <c r="D12" s="137" t="s">
        <v>67</v>
      </c>
      <c r="E12" s="145" t="str">
        <f t="shared" si="1"/>
        <v>経営学経営学経営学経営学関連</v>
      </c>
      <c r="F12" s="148" t="s">
        <v>148</v>
      </c>
      <c r="G12" s="148" t="s">
        <v>149</v>
      </c>
      <c r="H12" s="148" t="s">
        <v>150</v>
      </c>
      <c r="I12" s="148" t="s">
        <v>151</v>
      </c>
      <c r="J12" s="148" t="s">
        <v>152</v>
      </c>
      <c r="K12" s="152" t="s">
        <v>363</v>
      </c>
      <c r="L12" s="152"/>
      <c r="M12" s="152"/>
      <c r="N12" s="152"/>
      <c r="O12" s="152"/>
      <c r="P12" s="152"/>
      <c r="Q12" s="153"/>
      <c r="R12" s="153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</row>
    <row r="13" spans="1:41" ht="22" x14ac:dyDescent="0.2">
      <c r="A13" s="136" t="s">
        <v>138</v>
      </c>
      <c r="B13" s="136" t="s">
        <v>138</v>
      </c>
      <c r="C13" s="145" t="str">
        <f t="shared" si="0"/>
        <v>経営学経営学</v>
      </c>
      <c r="D13" s="137"/>
      <c r="E13" s="145" t="str">
        <f t="shared" si="1"/>
        <v>経営学経営学経営学経営学</v>
      </c>
      <c r="F13" s="148" t="s">
        <v>20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3"/>
      <c r="R13" s="153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</row>
    <row r="14" spans="1:41" ht="24" x14ac:dyDescent="0.2">
      <c r="A14" s="136" t="s">
        <v>153</v>
      </c>
      <c r="B14" s="136" t="s">
        <v>153</v>
      </c>
      <c r="C14" s="145" t="str">
        <f t="shared" si="0"/>
        <v>看護学看護学</v>
      </c>
      <c r="D14" s="137" t="s">
        <v>154</v>
      </c>
      <c r="E14" s="145" t="str">
        <f t="shared" si="1"/>
        <v>看護学看護学看護学看護学A</v>
      </c>
      <c r="F14" s="148" t="s">
        <v>155</v>
      </c>
      <c r="G14" s="148" t="s">
        <v>156</v>
      </c>
      <c r="H14" s="148" t="s">
        <v>157</v>
      </c>
      <c r="I14" s="148" t="s">
        <v>158</v>
      </c>
      <c r="J14" s="148" t="s">
        <v>159</v>
      </c>
      <c r="K14" s="148" t="s">
        <v>160</v>
      </c>
      <c r="L14" s="148" t="s">
        <v>161</v>
      </c>
      <c r="M14" s="152"/>
      <c r="N14" s="152"/>
      <c r="O14" s="152"/>
      <c r="P14" s="152"/>
      <c r="Q14" s="153"/>
      <c r="R14" s="153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</row>
    <row r="15" spans="1:41" ht="24" x14ac:dyDescent="0.2">
      <c r="A15" s="136" t="s">
        <v>153</v>
      </c>
      <c r="B15" s="136" t="s">
        <v>153</v>
      </c>
      <c r="C15" s="145" t="str">
        <f t="shared" si="0"/>
        <v>看護学看護学</v>
      </c>
      <c r="D15" s="137" t="s">
        <v>92</v>
      </c>
      <c r="E15" s="145" t="str">
        <f t="shared" si="1"/>
        <v>看護学看護学看護学看護学B</v>
      </c>
      <c r="F15" s="148" t="s">
        <v>162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3"/>
      <c r="R15" s="153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</row>
    <row r="16" spans="1:41" ht="36" x14ac:dyDescent="0.2">
      <c r="A16" s="136" t="s">
        <v>153</v>
      </c>
      <c r="B16" s="136" t="s">
        <v>153</v>
      </c>
      <c r="C16" s="145" t="str">
        <f t="shared" si="0"/>
        <v>看護学看護学</v>
      </c>
      <c r="D16" s="137" t="s">
        <v>67</v>
      </c>
      <c r="E16" s="145" t="str">
        <f t="shared" si="1"/>
        <v>看護学看護学看護学看護学関連</v>
      </c>
      <c r="F16" s="148" t="s">
        <v>163</v>
      </c>
      <c r="G16" s="148" t="s">
        <v>164</v>
      </c>
      <c r="H16" s="148" t="s">
        <v>165</v>
      </c>
      <c r="I16" s="148" t="s">
        <v>166</v>
      </c>
      <c r="J16" s="152"/>
      <c r="K16" s="152"/>
      <c r="L16" s="152"/>
      <c r="M16" s="152"/>
      <c r="N16" s="152"/>
      <c r="O16" s="152"/>
      <c r="P16" s="152"/>
      <c r="Q16" s="153"/>
      <c r="R16" s="153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</row>
    <row r="17" spans="1:46" ht="22" x14ac:dyDescent="0.2">
      <c r="A17" s="136" t="s">
        <v>153</v>
      </c>
      <c r="B17" s="136" t="s">
        <v>153</v>
      </c>
      <c r="C17" s="145" t="str">
        <f t="shared" si="0"/>
        <v>看護学看護学</v>
      </c>
      <c r="D17" s="137"/>
      <c r="E17" s="145" t="str">
        <f t="shared" si="1"/>
        <v>看護学看護学看護学看護学</v>
      </c>
      <c r="F17" s="148" t="s">
        <v>20</v>
      </c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3"/>
      <c r="R17" s="153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</row>
    <row r="18" spans="1:46" ht="48" x14ac:dyDescent="0.2">
      <c r="A18" s="139" t="s">
        <v>167</v>
      </c>
      <c r="B18" s="136" t="s">
        <v>168</v>
      </c>
      <c r="C18" s="145" t="str">
        <f t="shared" si="0"/>
        <v>保健衛生学検査技術科学</v>
      </c>
      <c r="D18" s="137" t="s">
        <v>154</v>
      </c>
      <c r="E18" s="145" t="str">
        <f t="shared" si="1"/>
        <v>保健衛生学検査技術科学保健衛生学検査技術科学A</v>
      </c>
      <c r="F18" s="148" t="s">
        <v>388</v>
      </c>
      <c r="G18" s="148" t="s">
        <v>169</v>
      </c>
      <c r="H18" s="148" t="s">
        <v>170</v>
      </c>
      <c r="I18" s="148" t="s">
        <v>171</v>
      </c>
      <c r="J18" s="152"/>
      <c r="K18" s="152"/>
      <c r="L18" s="152"/>
      <c r="M18" s="152"/>
      <c r="N18" s="152"/>
      <c r="O18" s="152"/>
      <c r="P18" s="152"/>
      <c r="Q18" s="153"/>
      <c r="R18" s="153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</row>
    <row r="19" spans="1:46" ht="66.5" customHeight="1" x14ac:dyDescent="0.2">
      <c r="A19" s="139" t="s">
        <v>167</v>
      </c>
      <c r="B19" s="136" t="s">
        <v>168</v>
      </c>
      <c r="C19" s="145" t="str">
        <f t="shared" si="0"/>
        <v>保健衛生学検査技術科学</v>
      </c>
      <c r="D19" s="137" t="s">
        <v>92</v>
      </c>
      <c r="E19" s="145" t="str">
        <f t="shared" si="1"/>
        <v>保健衛生学検査技術科学保健衛生学検査技術科学B</v>
      </c>
      <c r="F19" s="148" t="s">
        <v>172</v>
      </c>
      <c r="G19" s="148" t="s">
        <v>173</v>
      </c>
      <c r="H19" s="148" t="s">
        <v>174</v>
      </c>
      <c r="I19" s="152"/>
      <c r="J19" s="152"/>
      <c r="K19" s="152"/>
      <c r="L19" s="152"/>
      <c r="M19" s="152"/>
      <c r="N19" s="152"/>
      <c r="O19" s="152"/>
      <c r="P19" s="152"/>
      <c r="Q19" s="153"/>
      <c r="R19" s="153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</row>
    <row r="20" spans="1:46" ht="82.5" customHeight="1" x14ac:dyDescent="0.2">
      <c r="A20" s="139" t="s">
        <v>167</v>
      </c>
      <c r="B20" s="136" t="s">
        <v>168</v>
      </c>
      <c r="C20" s="145" t="str">
        <f t="shared" si="0"/>
        <v>保健衛生学検査技術科学</v>
      </c>
      <c r="D20" s="137" t="s">
        <v>67</v>
      </c>
      <c r="E20" s="145" t="str">
        <f t="shared" si="1"/>
        <v>保健衛生学検査技術科学保健衛生学検査技術科学関連</v>
      </c>
      <c r="F20" s="148" t="s">
        <v>382</v>
      </c>
      <c r="G20" s="148" t="s">
        <v>175</v>
      </c>
      <c r="H20" s="148" t="s">
        <v>176</v>
      </c>
      <c r="I20" s="148" t="s">
        <v>177</v>
      </c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48"/>
      <c r="AH20" s="148"/>
      <c r="AI20" s="148"/>
      <c r="AJ20" s="148"/>
      <c r="AN20" s="143"/>
      <c r="AO20" s="143"/>
      <c r="AP20" s="138"/>
      <c r="AQ20" s="138"/>
      <c r="AR20" s="138"/>
      <c r="AS20" s="138"/>
      <c r="AT20" s="138"/>
    </row>
    <row r="21" spans="1:46" ht="44" x14ac:dyDescent="0.2">
      <c r="A21" s="139" t="s">
        <v>167</v>
      </c>
      <c r="B21" s="136" t="s">
        <v>168</v>
      </c>
      <c r="C21" s="145" t="str">
        <f t="shared" si="0"/>
        <v>保健衛生学検査技術科学</v>
      </c>
      <c r="D21" s="137"/>
      <c r="E21" s="145" t="str">
        <f t="shared" si="1"/>
        <v>保健衛生学検査技術科学保健衛生学検査技術科学</v>
      </c>
      <c r="F21" s="148" t="s">
        <v>20</v>
      </c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3"/>
      <c r="R21" s="153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</row>
    <row r="22" spans="1:46" ht="63.5" customHeight="1" x14ac:dyDescent="0.2">
      <c r="A22" s="139" t="s">
        <v>178</v>
      </c>
      <c r="B22" s="136" t="s">
        <v>179</v>
      </c>
      <c r="C22" s="145" t="str">
        <f t="shared" si="0"/>
        <v>口腔保健学口腔保健衛生学</v>
      </c>
      <c r="D22" s="137" t="s">
        <v>154</v>
      </c>
      <c r="E22" s="145" t="str">
        <f t="shared" si="1"/>
        <v>口腔保健学口腔保健衛生学口腔保健学口腔保健衛生学A</v>
      </c>
      <c r="F22" s="148" t="s">
        <v>180</v>
      </c>
      <c r="G22" s="148" t="s">
        <v>181</v>
      </c>
      <c r="H22" s="152" t="s">
        <v>182</v>
      </c>
      <c r="I22" s="148" t="s">
        <v>183</v>
      </c>
      <c r="J22" s="148" t="s">
        <v>184</v>
      </c>
      <c r="K22" s="148" t="s">
        <v>185</v>
      </c>
      <c r="L22" s="152"/>
      <c r="M22" s="152"/>
      <c r="N22" s="152"/>
      <c r="O22" s="152"/>
      <c r="P22" s="152"/>
      <c r="Q22" s="153"/>
      <c r="R22" s="153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</row>
    <row r="23" spans="1:46" ht="44" x14ac:dyDescent="0.2">
      <c r="A23" s="139" t="s">
        <v>178</v>
      </c>
      <c r="B23" s="136" t="s">
        <v>179</v>
      </c>
      <c r="C23" s="145" t="str">
        <f t="shared" si="0"/>
        <v>口腔保健学口腔保健衛生学</v>
      </c>
      <c r="D23" s="137" t="s">
        <v>92</v>
      </c>
      <c r="E23" s="145" t="str">
        <f t="shared" si="1"/>
        <v>口腔保健学口腔保健衛生学口腔保健学口腔保健衛生学B</v>
      </c>
      <c r="F23" s="148" t="s">
        <v>186</v>
      </c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3"/>
      <c r="R23" s="153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</row>
    <row r="24" spans="1:46" ht="55" x14ac:dyDescent="0.2">
      <c r="A24" s="139" t="s">
        <v>178</v>
      </c>
      <c r="B24" s="136" t="s">
        <v>179</v>
      </c>
      <c r="C24" s="145" t="str">
        <f t="shared" si="0"/>
        <v>口腔保健学口腔保健衛生学</v>
      </c>
      <c r="D24" s="137" t="s">
        <v>67</v>
      </c>
      <c r="E24" s="145" t="str">
        <f t="shared" si="1"/>
        <v>口腔保健学口腔保健衛生学口腔保健学口腔保健衛生学関連</v>
      </c>
      <c r="F24" s="148" t="s">
        <v>187</v>
      </c>
      <c r="G24" s="148" t="s">
        <v>164</v>
      </c>
      <c r="H24" s="148" t="s">
        <v>188</v>
      </c>
      <c r="I24" s="148" t="s">
        <v>165</v>
      </c>
      <c r="J24" s="148" t="s">
        <v>166</v>
      </c>
      <c r="K24" s="152"/>
      <c r="L24" s="152"/>
      <c r="M24" s="152"/>
      <c r="N24" s="152"/>
      <c r="O24" s="152"/>
      <c r="P24" s="152"/>
      <c r="Q24" s="153"/>
      <c r="R24" s="153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</row>
    <row r="25" spans="1:46" ht="44" x14ac:dyDescent="0.2">
      <c r="A25" s="139" t="s">
        <v>178</v>
      </c>
      <c r="B25" s="136" t="s">
        <v>179</v>
      </c>
      <c r="C25" s="145" t="str">
        <f t="shared" si="0"/>
        <v>口腔保健学口腔保健衛生学</v>
      </c>
      <c r="D25" s="137"/>
      <c r="E25" s="145" t="str">
        <f t="shared" si="1"/>
        <v>口腔保健学口腔保健衛生学口腔保健学口腔保健衛生学</v>
      </c>
      <c r="F25" s="148" t="s">
        <v>20</v>
      </c>
      <c r="G25" s="152"/>
      <c r="H25" s="152"/>
      <c r="I25" s="152"/>
      <c r="J25" s="152"/>
      <c r="K25" s="152"/>
      <c r="L25" s="152"/>
      <c r="M25" s="152"/>
      <c r="N25" s="152"/>
      <c r="O25" s="152"/>
      <c r="P25" s="152"/>
      <c r="Q25" s="153"/>
      <c r="R25" s="153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</row>
    <row r="26" spans="1:46" ht="53.5" customHeight="1" x14ac:dyDescent="0.2">
      <c r="A26" s="136" t="s">
        <v>189</v>
      </c>
      <c r="B26" s="136" t="s">
        <v>189</v>
      </c>
      <c r="C26" s="145" t="str">
        <f t="shared" si="0"/>
        <v>栄養学栄養学</v>
      </c>
      <c r="D26" s="137" t="s">
        <v>154</v>
      </c>
      <c r="E26" s="145" t="str">
        <f t="shared" si="1"/>
        <v>栄養学栄養学栄養学栄養学A</v>
      </c>
      <c r="F26" s="148" t="s">
        <v>190</v>
      </c>
      <c r="G26" s="148" t="s">
        <v>191</v>
      </c>
      <c r="H26" s="148" t="s">
        <v>192</v>
      </c>
      <c r="I26" s="148" t="s">
        <v>378</v>
      </c>
      <c r="J26" s="148" t="s">
        <v>193</v>
      </c>
      <c r="K26" s="148" t="s">
        <v>194</v>
      </c>
      <c r="L26" s="148" t="s">
        <v>195</v>
      </c>
      <c r="M26" s="148" t="s">
        <v>196</v>
      </c>
      <c r="N26" s="152"/>
      <c r="O26" s="152"/>
      <c r="P26" s="152"/>
      <c r="Q26" s="153"/>
      <c r="R26" s="153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</row>
    <row r="27" spans="1:46" ht="69.5" customHeight="1" x14ac:dyDescent="0.2">
      <c r="A27" s="136" t="s">
        <v>189</v>
      </c>
      <c r="B27" s="136" t="s">
        <v>189</v>
      </c>
      <c r="C27" s="145" t="str">
        <f t="shared" si="0"/>
        <v>栄養学栄養学</v>
      </c>
      <c r="D27" s="137" t="s">
        <v>92</v>
      </c>
      <c r="E27" s="145" t="str">
        <f t="shared" si="1"/>
        <v>栄養学栄養学栄養学栄養学B</v>
      </c>
      <c r="F27" s="148" t="s">
        <v>197</v>
      </c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153"/>
      <c r="R27" s="153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</row>
    <row r="28" spans="1:46" ht="55" customHeight="1" x14ac:dyDescent="0.2">
      <c r="A28" s="136" t="s">
        <v>189</v>
      </c>
      <c r="B28" s="136" t="s">
        <v>189</v>
      </c>
      <c r="C28" s="145" t="str">
        <f t="shared" si="0"/>
        <v>栄養学栄養学</v>
      </c>
      <c r="D28" s="137" t="s">
        <v>67</v>
      </c>
      <c r="E28" s="145" t="str">
        <f t="shared" si="1"/>
        <v>栄養学栄養学栄養学栄養学関連</v>
      </c>
      <c r="F28" s="148" t="s">
        <v>198</v>
      </c>
      <c r="G28" s="148" t="s">
        <v>172</v>
      </c>
      <c r="H28" s="148" t="s">
        <v>175</v>
      </c>
      <c r="I28" s="148" t="s">
        <v>199</v>
      </c>
      <c r="J28" s="148" t="s">
        <v>200</v>
      </c>
      <c r="K28" s="148" t="s">
        <v>201</v>
      </c>
      <c r="L28" s="148" t="s">
        <v>202</v>
      </c>
      <c r="M28" s="148" t="s">
        <v>133</v>
      </c>
      <c r="N28" s="152"/>
      <c r="O28" s="152"/>
      <c r="P28" s="152"/>
      <c r="Q28" s="153"/>
      <c r="R28" s="153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</row>
    <row r="29" spans="1:46" ht="41.5" customHeight="1" x14ac:dyDescent="0.2">
      <c r="A29" s="136" t="s">
        <v>189</v>
      </c>
      <c r="B29" s="136" t="s">
        <v>189</v>
      </c>
      <c r="C29" s="145" t="str">
        <f t="shared" si="0"/>
        <v>栄養学栄養学</v>
      </c>
      <c r="D29" s="137"/>
      <c r="E29" s="145" t="str">
        <f t="shared" si="1"/>
        <v>栄養学栄養学栄養学栄養学</v>
      </c>
      <c r="F29" s="148" t="s">
        <v>20</v>
      </c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3"/>
      <c r="R29" s="153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</row>
    <row r="30" spans="1:46" ht="89.5" customHeight="1" x14ac:dyDescent="0.2">
      <c r="A30" s="139" t="s">
        <v>203</v>
      </c>
      <c r="B30" s="136" t="s">
        <v>204</v>
      </c>
      <c r="C30" s="145" t="str">
        <f t="shared" si="0"/>
        <v>工学機械工学</v>
      </c>
      <c r="D30" s="137" t="s">
        <v>154</v>
      </c>
      <c r="E30" s="145" t="str">
        <f t="shared" si="1"/>
        <v>工学機械工学工学機械工学A</v>
      </c>
      <c r="F30" s="148" t="s">
        <v>205</v>
      </c>
      <c r="G30" s="148" t="s">
        <v>206</v>
      </c>
      <c r="H30" s="148" t="s">
        <v>207</v>
      </c>
      <c r="I30" s="148" t="s">
        <v>208</v>
      </c>
      <c r="J30" s="148" t="s">
        <v>209</v>
      </c>
      <c r="K30" s="148" t="s">
        <v>210</v>
      </c>
      <c r="L30" s="148" t="s">
        <v>211</v>
      </c>
      <c r="M30" s="152"/>
      <c r="N30" s="152"/>
      <c r="O30" s="152"/>
      <c r="P30" s="152"/>
      <c r="Q30" s="153"/>
      <c r="R30" s="153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</row>
    <row r="31" spans="1:46" ht="36" x14ac:dyDescent="0.2">
      <c r="A31" s="139" t="s">
        <v>203</v>
      </c>
      <c r="B31" s="136" t="s">
        <v>204</v>
      </c>
      <c r="C31" s="145" t="str">
        <f t="shared" si="0"/>
        <v>工学機械工学</v>
      </c>
      <c r="D31" s="137" t="s">
        <v>92</v>
      </c>
      <c r="E31" s="145" t="str">
        <f t="shared" si="1"/>
        <v>工学機械工学工学機械工学B</v>
      </c>
      <c r="F31" s="148" t="s">
        <v>212</v>
      </c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3"/>
      <c r="R31" s="153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</row>
    <row r="32" spans="1:46" ht="58" customHeight="1" x14ac:dyDescent="0.2">
      <c r="A32" s="139" t="s">
        <v>203</v>
      </c>
      <c r="B32" s="136" t="s">
        <v>204</v>
      </c>
      <c r="C32" s="145" t="str">
        <f t="shared" si="0"/>
        <v>工学機械工学</v>
      </c>
      <c r="D32" s="137" t="s">
        <v>67</v>
      </c>
      <c r="E32" s="145" t="str">
        <f t="shared" si="1"/>
        <v>工学機械工学工学機械工学関連</v>
      </c>
      <c r="F32" s="148" t="s">
        <v>52</v>
      </c>
      <c r="G32" s="148" t="s">
        <v>81</v>
      </c>
      <c r="H32" s="152"/>
      <c r="I32" s="152"/>
      <c r="J32" s="152"/>
      <c r="K32" s="152"/>
      <c r="L32" s="152"/>
      <c r="M32" s="152"/>
      <c r="N32" s="152"/>
      <c r="O32" s="152"/>
      <c r="P32" s="152"/>
      <c r="Q32" s="153"/>
      <c r="R32" s="153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</row>
    <row r="33" spans="1:41" ht="22" x14ac:dyDescent="0.2">
      <c r="A33" s="139" t="s">
        <v>203</v>
      </c>
      <c r="B33" s="136" t="s">
        <v>204</v>
      </c>
      <c r="C33" s="145" t="str">
        <f t="shared" si="0"/>
        <v>工学機械工学</v>
      </c>
      <c r="D33" s="137"/>
      <c r="E33" s="145" t="str">
        <f t="shared" si="1"/>
        <v>工学機械工学工学機械工学</v>
      </c>
      <c r="F33" s="148" t="s">
        <v>20</v>
      </c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3"/>
      <c r="R33" s="153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</row>
    <row r="34" spans="1:41" ht="36" x14ac:dyDescent="0.2">
      <c r="A34" s="139" t="s">
        <v>203</v>
      </c>
      <c r="B34" s="136" t="s">
        <v>213</v>
      </c>
      <c r="C34" s="145" t="str">
        <f t="shared" si="0"/>
        <v>工学電気電子工学</v>
      </c>
      <c r="D34" s="137" t="s">
        <v>154</v>
      </c>
      <c r="E34" s="145" t="str">
        <f t="shared" si="1"/>
        <v>工学電気電子工学工学電気電子工学A</v>
      </c>
      <c r="F34" s="148" t="s">
        <v>78</v>
      </c>
      <c r="G34" s="148" t="s">
        <v>80</v>
      </c>
      <c r="H34" s="148" t="s">
        <v>214</v>
      </c>
      <c r="I34" s="148" t="s">
        <v>215</v>
      </c>
      <c r="J34" s="152"/>
      <c r="K34" s="152"/>
      <c r="L34" s="152"/>
      <c r="M34" s="152"/>
      <c r="N34" s="152"/>
      <c r="O34" s="152"/>
      <c r="P34" s="152"/>
      <c r="Q34" s="153"/>
      <c r="R34" s="153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</row>
    <row r="35" spans="1:41" ht="36" x14ac:dyDescent="0.2">
      <c r="A35" s="139" t="s">
        <v>203</v>
      </c>
      <c r="B35" s="136" t="s">
        <v>213</v>
      </c>
      <c r="C35" s="145" t="str">
        <f t="shared" si="0"/>
        <v>工学電気電子工学</v>
      </c>
      <c r="D35" s="137" t="s">
        <v>92</v>
      </c>
      <c r="E35" s="145" t="str">
        <f t="shared" si="1"/>
        <v>工学電気電子工学工学電気電子工学B</v>
      </c>
      <c r="F35" s="148" t="s">
        <v>93</v>
      </c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3"/>
      <c r="R35" s="153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</row>
    <row r="36" spans="1:41" ht="58" customHeight="1" x14ac:dyDescent="0.2">
      <c r="A36" s="139" t="s">
        <v>203</v>
      </c>
      <c r="B36" s="136" t="s">
        <v>213</v>
      </c>
      <c r="C36" s="145" t="str">
        <f t="shared" si="0"/>
        <v>工学電気電子工学</v>
      </c>
      <c r="D36" s="137" t="s">
        <v>67</v>
      </c>
      <c r="E36" s="145" t="str">
        <f t="shared" si="1"/>
        <v>工学電気電子工学工学電気電子工学関連</v>
      </c>
      <c r="F36" s="148" t="s">
        <v>52</v>
      </c>
      <c r="G36" s="148" t="s">
        <v>81</v>
      </c>
      <c r="H36" s="152"/>
      <c r="I36" s="152"/>
      <c r="J36" s="152"/>
      <c r="K36" s="152"/>
      <c r="L36" s="152"/>
      <c r="M36" s="152"/>
      <c r="N36" s="152"/>
      <c r="O36" s="152"/>
      <c r="P36" s="152"/>
      <c r="Q36" s="153"/>
      <c r="R36" s="153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</row>
    <row r="37" spans="1:41" ht="33" x14ac:dyDescent="0.2">
      <c r="A37" s="139" t="s">
        <v>203</v>
      </c>
      <c r="B37" s="136" t="s">
        <v>213</v>
      </c>
      <c r="C37" s="145" t="str">
        <f t="shared" si="0"/>
        <v>工学電気電子工学</v>
      </c>
      <c r="D37" s="137"/>
      <c r="E37" s="145" t="str">
        <f t="shared" si="1"/>
        <v>工学電気電子工学工学電気電子工学</v>
      </c>
      <c r="F37" s="148" t="s">
        <v>20</v>
      </c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3"/>
      <c r="R37" s="153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</row>
    <row r="38" spans="1:41" ht="72" customHeight="1" x14ac:dyDescent="0.2">
      <c r="A38" s="139" t="s">
        <v>203</v>
      </c>
      <c r="B38" s="136" t="s">
        <v>216</v>
      </c>
      <c r="C38" s="145" t="str">
        <f t="shared" si="0"/>
        <v>工学情報工学</v>
      </c>
      <c r="D38" s="137" t="s">
        <v>154</v>
      </c>
      <c r="E38" s="145" t="str">
        <f t="shared" si="1"/>
        <v>工学情報工学工学情報工学A</v>
      </c>
      <c r="F38" s="148" t="s">
        <v>338</v>
      </c>
      <c r="G38" s="148" t="s">
        <v>217</v>
      </c>
      <c r="H38" s="148" t="s">
        <v>218</v>
      </c>
      <c r="I38" s="148" t="s">
        <v>219</v>
      </c>
      <c r="J38" s="152"/>
      <c r="K38" s="152"/>
      <c r="L38" s="152"/>
      <c r="M38" s="152"/>
      <c r="N38" s="152"/>
      <c r="O38" s="152"/>
      <c r="P38" s="152"/>
      <c r="Q38" s="153"/>
      <c r="R38" s="153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</row>
    <row r="39" spans="1:41" ht="72.5" customHeight="1" x14ac:dyDescent="0.2">
      <c r="A39" s="139" t="s">
        <v>203</v>
      </c>
      <c r="B39" s="136" t="s">
        <v>216</v>
      </c>
      <c r="C39" s="145" t="str">
        <f t="shared" si="0"/>
        <v>工学情報工学</v>
      </c>
      <c r="D39" s="137" t="s">
        <v>92</v>
      </c>
      <c r="E39" s="145" t="str">
        <f t="shared" si="1"/>
        <v>工学情報工学工学情報工学B</v>
      </c>
      <c r="F39" s="148" t="s">
        <v>220</v>
      </c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3"/>
      <c r="R39" s="153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</row>
    <row r="40" spans="1:41" ht="70.5" customHeight="1" x14ac:dyDescent="0.2">
      <c r="A40" s="139" t="s">
        <v>203</v>
      </c>
      <c r="B40" s="136" t="s">
        <v>216</v>
      </c>
      <c r="C40" s="145" t="str">
        <f t="shared" si="0"/>
        <v>工学情報工学</v>
      </c>
      <c r="D40" s="137" t="s">
        <v>67</v>
      </c>
      <c r="E40" s="145" t="str">
        <f t="shared" si="1"/>
        <v>工学情報工学工学情報工学関連</v>
      </c>
      <c r="F40" s="148" t="s">
        <v>52</v>
      </c>
      <c r="G40" s="148" t="s">
        <v>81</v>
      </c>
      <c r="H40" s="152"/>
      <c r="I40" s="152"/>
      <c r="J40" s="152"/>
      <c r="K40" s="152"/>
      <c r="L40" s="152"/>
      <c r="M40" s="152"/>
      <c r="N40" s="152"/>
      <c r="O40" s="152"/>
      <c r="P40" s="152"/>
      <c r="Q40" s="153"/>
      <c r="R40" s="153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</row>
    <row r="41" spans="1:41" ht="49" customHeight="1" x14ac:dyDescent="0.2">
      <c r="A41" s="139" t="s">
        <v>203</v>
      </c>
      <c r="B41" s="136" t="s">
        <v>216</v>
      </c>
      <c r="C41" s="145" t="str">
        <f t="shared" si="0"/>
        <v>工学情報工学</v>
      </c>
      <c r="D41" s="137"/>
      <c r="E41" s="145" t="str">
        <f t="shared" si="1"/>
        <v>工学情報工学工学情報工学</v>
      </c>
      <c r="F41" s="148" t="s">
        <v>20</v>
      </c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3"/>
      <c r="R41" s="153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</row>
    <row r="42" spans="1:41" ht="49" customHeight="1" x14ac:dyDescent="0.2">
      <c r="A42" s="139" t="s">
        <v>203</v>
      </c>
      <c r="B42" s="136" t="s">
        <v>221</v>
      </c>
      <c r="C42" s="145" t="str">
        <f t="shared" si="0"/>
        <v>工学応用化学</v>
      </c>
      <c r="D42" s="137" t="s">
        <v>222</v>
      </c>
      <c r="E42" s="145" t="str">
        <f t="shared" si="1"/>
        <v>工学応用化学工学応用化学A‐1</v>
      </c>
      <c r="F42" s="148" t="s">
        <v>223</v>
      </c>
      <c r="G42" s="148" t="s">
        <v>224</v>
      </c>
      <c r="H42" s="148" t="s">
        <v>225</v>
      </c>
      <c r="I42" s="148" t="s">
        <v>226</v>
      </c>
      <c r="J42" s="148" t="s">
        <v>227</v>
      </c>
      <c r="K42" s="148" t="s">
        <v>228</v>
      </c>
      <c r="L42" s="152"/>
      <c r="M42" s="152"/>
      <c r="N42" s="152"/>
      <c r="O42" s="152"/>
      <c r="P42" s="152"/>
      <c r="Q42" s="153"/>
      <c r="R42" s="153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</row>
    <row r="43" spans="1:41" ht="66" customHeight="1" x14ac:dyDescent="0.2">
      <c r="A43" s="139" t="s">
        <v>203</v>
      </c>
      <c r="B43" s="136" t="s">
        <v>221</v>
      </c>
      <c r="C43" s="145" t="str">
        <f t="shared" si="0"/>
        <v>工学応用化学</v>
      </c>
      <c r="D43" s="137" t="s">
        <v>229</v>
      </c>
      <c r="E43" s="145" t="str">
        <f t="shared" si="1"/>
        <v>工学応用化学工学応用化学A‐2</v>
      </c>
      <c r="F43" s="148" t="s">
        <v>230</v>
      </c>
      <c r="G43" s="148" t="s">
        <v>231</v>
      </c>
      <c r="H43" s="148" t="s">
        <v>232</v>
      </c>
      <c r="I43" s="152"/>
      <c r="J43" s="152"/>
      <c r="K43" s="152"/>
      <c r="L43" s="152"/>
      <c r="M43" s="152"/>
      <c r="N43" s="152"/>
      <c r="O43" s="152"/>
      <c r="P43" s="152"/>
      <c r="Q43" s="153"/>
      <c r="R43" s="153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</row>
    <row r="44" spans="1:41" ht="60.5" customHeight="1" x14ac:dyDescent="0.2">
      <c r="A44" s="139" t="s">
        <v>203</v>
      </c>
      <c r="B44" s="136" t="s">
        <v>221</v>
      </c>
      <c r="C44" s="145" t="str">
        <f t="shared" si="0"/>
        <v>工学応用化学</v>
      </c>
      <c r="D44" s="137" t="s">
        <v>92</v>
      </c>
      <c r="E44" s="145" t="str">
        <f t="shared" si="1"/>
        <v>工学応用化学工学応用化学B</v>
      </c>
      <c r="F44" s="148" t="s">
        <v>233</v>
      </c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3"/>
      <c r="R44" s="153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</row>
    <row r="45" spans="1:41" ht="56.5" customHeight="1" x14ac:dyDescent="0.2">
      <c r="A45" s="139" t="s">
        <v>203</v>
      </c>
      <c r="B45" s="136" t="s">
        <v>221</v>
      </c>
      <c r="C45" s="145" t="str">
        <f t="shared" si="0"/>
        <v>工学応用化学</v>
      </c>
      <c r="D45" s="137" t="s">
        <v>67</v>
      </c>
      <c r="E45" s="145" t="str">
        <f t="shared" si="1"/>
        <v>工学応用化学工学応用化学関連</v>
      </c>
      <c r="F45" s="148" t="s">
        <v>52</v>
      </c>
      <c r="G45" s="148" t="s">
        <v>81</v>
      </c>
      <c r="H45" s="152"/>
      <c r="I45" s="152"/>
      <c r="J45" s="152"/>
      <c r="K45" s="152"/>
      <c r="L45" s="152"/>
      <c r="M45" s="152"/>
      <c r="N45" s="152"/>
      <c r="O45" s="152"/>
      <c r="P45" s="152"/>
      <c r="Q45" s="153"/>
      <c r="R45" s="153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</row>
    <row r="46" spans="1:41" ht="22" x14ac:dyDescent="0.2">
      <c r="A46" s="139" t="s">
        <v>203</v>
      </c>
      <c r="B46" s="136" t="s">
        <v>221</v>
      </c>
      <c r="C46" s="145" t="str">
        <f t="shared" si="0"/>
        <v>工学応用化学</v>
      </c>
      <c r="D46" s="137"/>
      <c r="E46" s="145" t="str">
        <f t="shared" si="1"/>
        <v>工学応用化学工学応用化学</v>
      </c>
      <c r="F46" s="148" t="s">
        <v>20</v>
      </c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3"/>
      <c r="R46" s="153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</row>
    <row r="47" spans="1:41" ht="33" x14ac:dyDescent="0.2">
      <c r="A47" s="139" t="s">
        <v>203</v>
      </c>
      <c r="B47" s="136" t="s">
        <v>234</v>
      </c>
      <c r="C47" s="145" t="str">
        <f t="shared" si="0"/>
        <v>工学生物工学</v>
      </c>
      <c r="D47" s="137" t="s">
        <v>222</v>
      </c>
      <c r="E47" s="145" t="str">
        <f t="shared" si="1"/>
        <v>工学生物工学工学生物工学A‐1</v>
      </c>
      <c r="F47" s="148" t="s">
        <v>235</v>
      </c>
      <c r="G47" s="148" t="s">
        <v>236</v>
      </c>
      <c r="H47" s="148" t="s">
        <v>237</v>
      </c>
      <c r="I47" s="148" t="s">
        <v>238</v>
      </c>
      <c r="J47" s="148" t="s">
        <v>228</v>
      </c>
      <c r="K47" s="152"/>
      <c r="L47" s="152"/>
      <c r="M47" s="152"/>
      <c r="N47" s="152"/>
      <c r="O47" s="152"/>
      <c r="P47" s="152"/>
      <c r="Q47" s="153"/>
      <c r="R47" s="153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</row>
    <row r="48" spans="1:41" ht="63" customHeight="1" x14ac:dyDescent="0.2">
      <c r="A48" s="139" t="s">
        <v>203</v>
      </c>
      <c r="B48" s="136" t="s">
        <v>234</v>
      </c>
      <c r="C48" s="145" t="str">
        <f t="shared" si="0"/>
        <v>工学生物工学</v>
      </c>
      <c r="D48" s="137" t="s">
        <v>229</v>
      </c>
      <c r="E48" s="145" t="str">
        <f t="shared" si="1"/>
        <v>工学生物工学工学生物工学A‐2</v>
      </c>
      <c r="F48" s="148" t="s">
        <v>239</v>
      </c>
      <c r="G48" s="148" t="s">
        <v>240</v>
      </c>
      <c r="H48" s="152"/>
      <c r="I48" s="152"/>
      <c r="J48" s="152"/>
      <c r="K48" s="152"/>
      <c r="L48" s="152"/>
      <c r="M48" s="152"/>
      <c r="N48" s="152"/>
      <c r="O48" s="152"/>
      <c r="P48" s="152"/>
      <c r="Q48" s="153"/>
      <c r="R48" s="153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</row>
    <row r="49" spans="1:41" ht="59" customHeight="1" x14ac:dyDescent="0.2">
      <c r="A49" s="139" t="s">
        <v>203</v>
      </c>
      <c r="B49" s="136" t="s">
        <v>234</v>
      </c>
      <c r="C49" s="145" t="str">
        <f t="shared" si="0"/>
        <v>工学生物工学</v>
      </c>
      <c r="D49" s="137" t="s">
        <v>92</v>
      </c>
      <c r="E49" s="145" t="str">
        <f t="shared" si="1"/>
        <v>工学生物工学工学生物工学B</v>
      </c>
      <c r="F49" s="148" t="s">
        <v>241</v>
      </c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3"/>
      <c r="R49" s="153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</row>
    <row r="50" spans="1:41" ht="64" customHeight="1" x14ac:dyDescent="0.2">
      <c r="A50" s="139" t="s">
        <v>203</v>
      </c>
      <c r="B50" s="136" t="s">
        <v>234</v>
      </c>
      <c r="C50" s="145" t="str">
        <f t="shared" si="0"/>
        <v>工学生物工学</v>
      </c>
      <c r="D50" s="137" t="s">
        <v>67</v>
      </c>
      <c r="E50" s="145" t="str">
        <f t="shared" si="1"/>
        <v>工学生物工学工学生物工学関連</v>
      </c>
      <c r="F50" s="148" t="s">
        <v>52</v>
      </c>
      <c r="G50" s="148" t="s">
        <v>81</v>
      </c>
      <c r="H50" s="152"/>
      <c r="I50" s="152"/>
      <c r="J50" s="152"/>
      <c r="K50" s="152"/>
      <c r="L50" s="152"/>
      <c r="M50" s="152"/>
      <c r="N50" s="152"/>
      <c r="O50" s="152"/>
      <c r="P50" s="152"/>
      <c r="Q50" s="153"/>
      <c r="R50" s="153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</row>
    <row r="51" spans="1:41" ht="22" x14ac:dyDescent="0.2">
      <c r="A51" s="139" t="s">
        <v>203</v>
      </c>
      <c r="B51" s="136" t="s">
        <v>234</v>
      </c>
      <c r="C51" s="145" t="str">
        <f t="shared" si="0"/>
        <v>工学生物工学</v>
      </c>
      <c r="D51" s="137"/>
      <c r="E51" s="145" t="str">
        <f t="shared" si="1"/>
        <v>工学生物工学工学生物工学</v>
      </c>
      <c r="F51" s="148" t="s">
        <v>20</v>
      </c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3"/>
      <c r="R51" s="153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</row>
    <row r="52" spans="1:41" ht="65.5" customHeight="1" x14ac:dyDescent="0.2">
      <c r="A52" s="139" t="s">
        <v>203</v>
      </c>
      <c r="B52" s="136" t="s">
        <v>242</v>
      </c>
      <c r="C52" s="145" t="str">
        <f t="shared" si="0"/>
        <v>工学材料工学</v>
      </c>
      <c r="D52" s="137" t="s">
        <v>154</v>
      </c>
      <c r="E52" s="145" t="str">
        <f t="shared" si="1"/>
        <v>工学材料工学工学材料工学A</v>
      </c>
      <c r="F52" s="148" t="s">
        <v>243</v>
      </c>
      <c r="G52" s="148" t="s">
        <v>244</v>
      </c>
      <c r="H52" s="148" t="s">
        <v>245</v>
      </c>
      <c r="I52" s="148" t="s">
        <v>246</v>
      </c>
      <c r="J52" s="148" t="s">
        <v>247</v>
      </c>
      <c r="K52" s="148" t="s">
        <v>248</v>
      </c>
      <c r="L52" s="152"/>
      <c r="M52" s="152"/>
      <c r="N52" s="152"/>
      <c r="O52" s="152"/>
      <c r="P52" s="152"/>
      <c r="Q52" s="153"/>
      <c r="R52" s="153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</row>
    <row r="53" spans="1:41" ht="60" customHeight="1" x14ac:dyDescent="0.2">
      <c r="A53" s="139" t="s">
        <v>203</v>
      </c>
      <c r="B53" s="136" t="s">
        <v>242</v>
      </c>
      <c r="C53" s="145" t="str">
        <f t="shared" si="0"/>
        <v>工学材料工学</v>
      </c>
      <c r="D53" s="137" t="s">
        <v>92</v>
      </c>
      <c r="E53" s="145" t="str">
        <f t="shared" si="1"/>
        <v>工学材料工学工学材料工学B</v>
      </c>
      <c r="F53" s="148" t="s">
        <v>249</v>
      </c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3"/>
      <c r="R53" s="153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</row>
    <row r="54" spans="1:41" ht="58" customHeight="1" x14ac:dyDescent="0.2">
      <c r="A54" s="139" t="s">
        <v>203</v>
      </c>
      <c r="B54" s="136" t="s">
        <v>242</v>
      </c>
      <c r="C54" s="145" t="str">
        <f t="shared" si="0"/>
        <v>工学材料工学</v>
      </c>
      <c r="D54" s="137" t="s">
        <v>67</v>
      </c>
      <c r="E54" s="145" t="str">
        <f t="shared" si="1"/>
        <v>工学材料工学工学材料工学関連</v>
      </c>
      <c r="F54" s="148" t="s">
        <v>52</v>
      </c>
      <c r="G54" s="148" t="s">
        <v>81</v>
      </c>
      <c r="H54" s="152"/>
      <c r="I54" s="152"/>
      <c r="J54" s="152"/>
      <c r="K54" s="152"/>
      <c r="L54" s="152"/>
      <c r="M54" s="152"/>
      <c r="N54" s="152"/>
      <c r="O54" s="152"/>
      <c r="P54" s="152"/>
      <c r="Q54" s="153"/>
      <c r="R54" s="153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</row>
    <row r="55" spans="1:41" ht="22" x14ac:dyDescent="0.2">
      <c r="A55" s="139" t="s">
        <v>203</v>
      </c>
      <c r="B55" s="136" t="s">
        <v>242</v>
      </c>
      <c r="C55" s="145" t="str">
        <f t="shared" si="0"/>
        <v>工学材料工学</v>
      </c>
      <c r="D55" s="137"/>
      <c r="E55" s="145" t="str">
        <f t="shared" si="1"/>
        <v>工学材料工学工学材料工学</v>
      </c>
      <c r="F55" s="148" t="s">
        <v>20</v>
      </c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3"/>
      <c r="R55" s="153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</row>
    <row r="56" spans="1:41" ht="50.5" customHeight="1" x14ac:dyDescent="0.2">
      <c r="A56" s="139" t="s">
        <v>203</v>
      </c>
      <c r="B56" s="136" t="s">
        <v>250</v>
      </c>
      <c r="C56" s="145" t="str">
        <f t="shared" si="0"/>
        <v>工学土木工学</v>
      </c>
      <c r="D56" s="137" t="s">
        <v>154</v>
      </c>
      <c r="E56" s="145" t="str">
        <f t="shared" si="1"/>
        <v>工学土木工学工学土木工学A</v>
      </c>
      <c r="F56" s="148" t="s">
        <v>251</v>
      </c>
      <c r="G56" s="148" t="s">
        <v>252</v>
      </c>
      <c r="H56" s="148" t="s">
        <v>253</v>
      </c>
      <c r="I56" s="148" t="s">
        <v>254</v>
      </c>
      <c r="J56" s="148" t="s">
        <v>255</v>
      </c>
      <c r="K56" s="152"/>
      <c r="L56" s="152"/>
      <c r="M56" s="152"/>
      <c r="N56" s="152"/>
      <c r="O56" s="152"/>
      <c r="P56" s="152"/>
      <c r="Q56" s="153"/>
      <c r="R56" s="153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</row>
    <row r="57" spans="1:41" ht="36" x14ac:dyDescent="0.2">
      <c r="A57" s="139" t="s">
        <v>203</v>
      </c>
      <c r="B57" s="136" t="s">
        <v>250</v>
      </c>
      <c r="C57" s="145" t="str">
        <f t="shared" si="0"/>
        <v>工学土木工学</v>
      </c>
      <c r="D57" s="137" t="s">
        <v>92</v>
      </c>
      <c r="E57" s="145" t="str">
        <f t="shared" si="1"/>
        <v>工学土木工学工学土木工学B</v>
      </c>
      <c r="F57" s="148" t="s">
        <v>256</v>
      </c>
      <c r="G57" s="152"/>
      <c r="H57" s="152"/>
      <c r="I57" s="152"/>
      <c r="J57" s="152"/>
      <c r="K57" s="152"/>
      <c r="L57" s="152"/>
      <c r="M57" s="152"/>
      <c r="N57" s="152"/>
      <c r="O57" s="152"/>
      <c r="P57" s="152"/>
      <c r="Q57" s="153"/>
      <c r="R57" s="153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</row>
    <row r="58" spans="1:41" ht="55.5" customHeight="1" x14ac:dyDescent="0.2">
      <c r="A58" s="139" t="s">
        <v>203</v>
      </c>
      <c r="B58" s="136" t="s">
        <v>250</v>
      </c>
      <c r="C58" s="145" t="str">
        <f t="shared" si="0"/>
        <v>工学土木工学</v>
      </c>
      <c r="D58" s="137" t="s">
        <v>67</v>
      </c>
      <c r="E58" s="145" t="str">
        <f t="shared" si="1"/>
        <v>工学土木工学工学土木工学関連</v>
      </c>
      <c r="F58" s="148" t="s">
        <v>52</v>
      </c>
      <c r="G58" s="148" t="s">
        <v>81</v>
      </c>
      <c r="H58" s="152"/>
      <c r="I58" s="152"/>
      <c r="J58" s="152"/>
      <c r="K58" s="152"/>
      <c r="L58" s="152"/>
      <c r="M58" s="152"/>
      <c r="N58" s="152"/>
      <c r="O58" s="152"/>
      <c r="P58" s="152"/>
      <c r="Q58" s="153"/>
      <c r="R58" s="153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</row>
    <row r="59" spans="1:41" ht="22" x14ac:dyDescent="0.2">
      <c r="A59" s="139" t="s">
        <v>203</v>
      </c>
      <c r="B59" s="136" t="s">
        <v>250</v>
      </c>
      <c r="C59" s="145" t="str">
        <f t="shared" si="0"/>
        <v>工学土木工学</v>
      </c>
      <c r="D59" s="137"/>
      <c r="E59" s="145" t="str">
        <f t="shared" si="1"/>
        <v>工学土木工学工学土木工学</v>
      </c>
      <c r="F59" s="148" t="s">
        <v>20</v>
      </c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3"/>
      <c r="R59" s="153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</row>
    <row r="60" spans="1:41" ht="72" customHeight="1" x14ac:dyDescent="0.2">
      <c r="A60" s="139" t="s">
        <v>203</v>
      </c>
      <c r="B60" s="136" t="s">
        <v>257</v>
      </c>
      <c r="C60" s="145" t="str">
        <f t="shared" si="0"/>
        <v>工学建築学</v>
      </c>
      <c r="D60" s="137" t="s">
        <v>154</v>
      </c>
      <c r="E60" s="145" t="str">
        <f t="shared" si="1"/>
        <v>工学建築学工学建築学A</v>
      </c>
      <c r="F60" s="148" t="s">
        <v>383</v>
      </c>
      <c r="G60" s="148" t="s">
        <v>258</v>
      </c>
      <c r="H60" s="148" t="s">
        <v>259</v>
      </c>
      <c r="I60" s="148" t="s">
        <v>379</v>
      </c>
      <c r="J60" s="148" t="s">
        <v>380</v>
      </c>
      <c r="K60" s="148" t="s">
        <v>260</v>
      </c>
      <c r="L60" s="152"/>
      <c r="M60" s="152"/>
      <c r="N60" s="152"/>
      <c r="O60" s="152"/>
      <c r="P60" s="152"/>
      <c r="Q60" s="153"/>
      <c r="R60" s="153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</row>
    <row r="61" spans="1:41" ht="58.5" customHeight="1" x14ac:dyDescent="0.2">
      <c r="A61" s="139" t="s">
        <v>203</v>
      </c>
      <c r="B61" s="136" t="s">
        <v>257</v>
      </c>
      <c r="C61" s="145" t="str">
        <f t="shared" si="0"/>
        <v>工学建築学</v>
      </c>
      <c r="D61" s="137" t="s">
        <v>92</v>
      </c>
      <c r="E61" s="145" t="str">
        <f t="shared" si="1"/>
        <v>工学建築学工学建築学B</v>
      </c>
      <c r="F61" s="148" t="s">
        <v>261</v>
      </c>
      <c r="G61" s="148" t="s">
        <v>262</v>
      </c>
      <c r="H61" s="152"/>
      <c r="I61" s="152"/>
      <c r="J61" s="152"/>
      <c r="K61" s="152"/>
      <c r="L61" s="152"/>
      <c r="M61" s="152"/>
      <c r="N61" s="152"/>
      <c r="O61" s="152"/>
      <c r="P61" s="152"/>
      <c r="Q61" s="153"/>
      <c r="R61" s="153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</row>
    <row r="62" spans="1:41" ht="55" customHeight="1" x14ac:dyDescent="0.2">
      <c r="A62" s="139" t="s">
        <v>203</v>
      </c>
      <c r="B62" s="136" t="s">
        <v>257</v>
      </c>
      <c r="C62" s="145" t="str">
        <f t="shared" si="0"/>
        <v>工学建築学</v>
      </c>
      <c r="D62" s="137" t="s">
        <v>67</v>
      </c>
      <c r="E62" s="145" t="str">
        <f t="shared" si="1"/>
        <v>工学建築学工学建築学関連</v>
      </c>
      <c r="F62" s="148" t="s">
        <v>52</v>
      </c>
      <c r="G62" s="148" t="s">
        <v>81</v>
      </c>
      <c r="H62" s="148" t="s">
        <v>263</v>
      </c>
      <c r="I62" s="152"/>
      <c r="J62" s="152"/>
      <c r="K62" s="152"/>
      <c r="L62" s="152"/>
      <c r="M62" s="152"/>
      <c r="N62" s="152"/>
      <c r="O62" s="152"/>
      <c r="P62" s="152"/>
      <c r="Q62" s="153"/>
      <c r="R62" s="153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</row>
    <row r="63" spans="1:41" ht="22" x14ac:dyDescent="0.2">
      <c r="A63" s="139" t="s">
        <v>203</v>
      </c>
      <c r="B63" s="136" t="s">
        <v>257</v>
      </c>
      <c r="C63" s="145" t="str">
        <f t="shared" si="0"/>
        <v>工学建築学</v>
      </c>
      <c r="D63" s="137"/>
      <c r="E63" s="145" t="str">
        <f t="shared" si="1"/>
        <v>工学建築学工学建築学</v>
      </c>
      <c r="F63" s="148" t="s">
        <v>20</v>
      </c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3"/>
      <c r="R63" s="153"/>
      <c r="S63" s="142"/>
      <c r="T63" s="142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</row>
    <row r="64" spans="1:41" ht="44" x14ac:dyDescent="0.2">
      <c r="A64" s="139" t="s">
        <v>203</v>
      </c>
      <c r="B64" s="136" t="s">
        <v>264</v>
      </c>
      <c r="C64" s="145" t="str">
        <f t="shared" si="0"/>
        <v>工学社会システム工学</v>
      </c>
      <c r="D64" s="137" t="s">
        <v>154</v>
      </c>
      <c r="E64" s="145" t="str">
        <f t="shared" si="1"/>
        <v>工学社会システム工学工学社会システム工学A</v>
      </c>
      <c r="F64" s="148" t="s">
        <v>265</v>
      </c>
      <c r="G64" s="148" t="s">
        <v>266</v>
      </c>
      <c r="H64" s="148" t="s">
        <v>267</v>
      </c>
      <c r="I64" s="152"/>
      <c r="J64" s="152"/>
      <c r="K64" s="152"/>
      <c r="L64" s="152"/>
      <c r="M64" s="152"/>
      <c r="N64" s="152"/>
      <c r="O64" s="152"/>
      <c r="P64" s="152"/>
      <c r="Q64" s="153"/>
      <c r="R64" s="153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</row>
    <row r="65" spans="1:44" ht="44" x14ac:dyDescent="0.2">
      <c r="A65" s="139" t="s">
        <v>203</v>
      </c>
      <c r="B65" s="136" t="s">
        <v>264</v>
      </c>
      <c r="C65" s="145" t="str">
        <f t="shared" si="0"/>
        <v>工学社会システム工学</v>
      </c>
      <c r="D65" s="137" t="s">
        <v>268</v>
      </c>
      <c r="E65" s="145" t="str">
        <f t="shared" si="1"/>
        <v>工学社会システム工学工学社会システム工学B‐1</v>
      </c>
      <c r="F65" s="148" t="s">
        <v>269</v>
      </c>
      <c r="G65" s="148" t="s">
        <v>270</v>
      </c>
      <c r="H65" s="148" t="s">
        <v>271</v>
      </c>
      <c r="I65" s="148" t="s">
        <v>272</v>
      </c>
      <c r="J65" s="148" t="s">
        <v>273</v>
      </c>
      <c r="K65" s="148" t="s">
        <v>274</v>
      </c>
      <c r="L65" s="148" t="s">
        <v>275</v>
      </c>
      <c r="M65" s="148" t="s">
        <v>276</v>
      </c>
      <c r="N65" s="152"/>
      <c r="O65" s="152"/>
      <c r="P65" s="152"/>
      <c r="Q65" s="153"/>
      <c r="R65" s="153"/>
      <c r="S65" s="142"/>
      <c r="T65" s="142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</row>
    <row r="66" spans="1:44" ht="89.5" customHeight="1" x14ac:dyDescent="0.2">
      <c r="A66" s="139" t="s">
        <v>203</v>
      </c>
      <c r="B66" s="136" t="s">
        <v>264</v>
      </c>
      <c r="C66" s="145" t="str">
        <f t="shared" si="0"/>
        <v>工学社会システム工学</v>
      </c>
      <c r="D66" s="137" t="s">
        <v>277</v>
      </c>
      <c r="E66" s="145" t="str">
        <f t="shared" si="1"/>
        <v>工学社会システム工学工学社会システム工学B‐2</v>
      </c>
      <c r="F66" s="148" t="s">
        <v>278</v>
      </c>
      <c r="G66" s="148" t="s">
        <v>279</v>
      </c>
      <c r="H66" s="152"/>
      <c r="I66" s="152"/>
      <c r="J66" s="152"/>
      <c r="K66" s="152"/>
      <c r="L66" s="152"/>
      <c r="M66" s="152"/>
      <c r="N66" s="152"/>
      <c r="O66" s="152"/>
      <c r="P66" s="152"/>
      <c r="Q66" s="153"/>
      <c r="R66" s="153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</row>
    <row r="67" spans="1:44" ht="48" x14ac:dyDescent="0.2">
      <c r="A67" s="139" t="s">
        <v>203</v>
      </c>
      <c r="B67" s="136" t="s">
        <v>264</v>
      </c>
      <c r="C67" s="145" t="str">
        <f t="shared" ref="C67:C88" si="2">A67&amp;B67</f>
        <v>工学社会システム工学</v>
      </c>
      <c r="D67" s="137" t="s">
        <v>280</v>
      </c>
      <c r="E67" s="145" t="str">
        <f t="shared" ref="E67:E88" si="3">A67&amp;B67&amp;C67&amp;D67</f>
        <v>工学社会システム工学工学社会システム工学C</v>
      </c>
      <c r="F67" s="148" t="s">
        <v>281</v>
      </c>
      <c r="G67" s="152"/>
      <c r="H67" s="152"/>
      <c r="I67" s="152"/>
      <c r="J67" s="152"/>
      <c r="K67" s="152"/>
      <c r="L67" s="152"/>
      <c r="M67" s="152"/>
      <c r="N67" s="152"/>
      <c r="O67" s="152"/>
      <c r="P67" s="152"/>
      <c r="Q67" s="153"/>
      <c r="R67" s="153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</row>
    <row r="68" spans="1:44" ht="44" x14ac:dyDescent="0.2">
      <c r="A68" s="139" t="s">
        <v>203</v>
      </c>
      <c r="B68" s="136" t="s">
        <v>264</v>
      </c>
      <c r="C68" s="145" t="str">
        <f t="shared" si="2"/>
        <v>工学社会システム工学</v>
      </c>
      <c r="D68" s="137" t="s">
        <v>67</v>
      </c>
      <c r="E68" s="145" t="str">
        <f t="shared" si="3"/>
        <v>工学社会システム工学工学社会システム工学関連</v>
      </c>
      <c r="F68" s="148" t="s">
        <v>282</v>
      </c>
      <c r="G68" s="148" t="s">
        <v>283</v>
      </c>
      <c r="H68" s="152"/>
      <c r="I68" s="152"/>
      <c r="J68" s="152"/>
      <c r="K68" s="152"/>
      <c r="L68" s="152"/>
      <c r="M68" s="152"/>
      <c r="N68" s="152"/>
      <c r="O68" s="152"/>
      <c r="P68" s="152"/>
      <c r="Q68" s="153"/>
      <c r="R68" s="153"/>
      <c r="S68" s="142"/>
      <c r="T68" s="142"/>
      <c r="U68" s="142"/>
      <c r="V68" s="142"/>
      <c r="W68" s="142"/>
      <c r="X68" s="142"/>
      <c r="Y68" s="142"/>
      <c r="Z68" s="142"/>
      <c r="AA68" s="142"/>
      <c r="AB68" s="142"/>
      <c r="AC68" s="142"/>
      <c r="AD68" s="142"/>
      <c r="AE68" s="142"/>
      <c r="AF68" s="142"/>
      <c r="AG68" s="142"/>
      <c r="AH68" s="142"/>
      <c r="AI68" s="142"/>
      <c r="AJ68" s="142"/>
      <c r="AK68" s="142"/>
      <c r="AL68" s="142"/>
      <c r="AM68" s="142"/>
      <c r="AN68" s="142"/>
      <c r="AO68" s="142"/>
    </row>
    <row r="69" spans="1:44" ht="44" x14ac:dyDescent="0.2">
      <c r="A69" s="139" t="s">
        <v>203</v>
      </c>
      <c r="B69" s="136" t="s">
        <v>264</v>
      </c>
      <c r="C69" s="145" t="str">
        <f t="shared" si="2"/>
        <v>工学社会システム工学</v>
      </c>
      <c r="D69" s="137"/>
      <c r="E69" s="145" t="str">
        <f t="shared" si="3"/>
        <v>工学社会システム工学工学社会システム工学</v>
      </c>
      <c r="F69" s="148" t="s">
        <v>20</v>
      </c>
      <c r="G69" s="152"/>
      <c r="H69" s="152"/>
      <c r="I69" s="152"/>
      <c r="J69" s="152"/>
      <c r="K69" s="152"/>
      <c r="L69" s="152"/>
      <c r="M69" s="152"/>
      <c r="N69" s="152"/>
      <c r="O69" s="152"/>
      <c r="P69" s="152"/>
      <c r="Q69" s="153"/>
      <c r="R69" s="153"/>
      <c r="S69" s="142"/>
      <c r="T69" s="142"/>
      <c r="U69" s="142"/>
      <c r="V69" s="142"/>
      <c r="W69" s="142"/>
      <c r="X69" s="142"/>
      <c r="Y69" s="142"/>
      <c r="Z69" s="142"/>
      <c r="AA69" s="142"/>
      <c r="AB69" s="142"/>
      <c r="AC69" s="142"/>
      <c r="AD69" s="142"/>
      <c r="AE69" s="142"/>
      <c r="AF69" s="142"/>
      <c r="AG69" s="142"/>
      <c r="AH69" s="142"/>
      <c r="AI69" s="142"/>
      <c r="AJ69" s="142"/>
      <c r="AK69" s="142"/>
      <c r="AL69" s="142"/>
      <c r="AM69" s="142"/>
      <c r="AN69" s="142"/>
      <c r="AO69" s="142"/>
      <c r="AP69" s="142"/>
      <c r="AQ69" s="142"/>
      <c r="AR69" s="142"/>
    </row>
    <row r="70" spans="1:44" ht="36" x14ac:dyDescent="0.2">
      <c r="A70" s="136" t="s">
        <v>284</v>
      </c>
      <c r="B70" s="136" t="s">
        <v>284</v>
      </c>
      <c r="C70" s="145" t="str">
        <f t="shared" si="2"/>
        <v>芸術工学芸術工学</v>
      </c>
      <c r="D70" s="137" t="s">
        <v>154</v>
      </c>
      <c r="E70" s="145" t="str">
        <f t="shared" si="3"/>
        <v>芸術工学芸術工学芸術工学芸術工学A</v>
      </c>
      <c r="F70" s="148" t="s">
        <v>381</v>
      </c>
      <c r="G70" s="148" t="s">
        <v>285</v>
      </c>
      <c r="H70" s="148" t="s">
        <v>286</v>
      </c>
      <c r="I70" s="148" t="s">
        <v>287</v>
      </c>
      <c r="J70" s="152"/>
      <c r="K70" s="152"/>
      <c r="L70" s="152"/>
      <c r="M70" s="152"/>
      <c r="N70" s="152"/>
      <c r="O70" s="152"/>
      <c r="P70" s="152"/>
      <c r="Q70" s="153"/>
      <c r="R70" s="153"/>
      <c r="S70" s="142"/>
      <c r="T70" s="142"/>
      <c r="U70" s="142"/>
      <c r="V70" s="142"/>
      <c r="W70" s="142"/>
      <c r="X70" s="142"/>
      <c r="Y70" s="142"/>
      <c r="Z70" s="142"/>
      <c r="AA70" s="142"/>
      <c r="AB70" s="142"/>
      <c r="AC70" s="142"/>
      <c r="AD70" s="142"/>
      <c r="AE70" s="142"/>
      <c r="AF70" s="142"/>
      <c r="AG70" s="142"/>
      <c r="AH70" s="142"/>
      <c r="AI70" s="142"/>
      <c r="AJ70" s="142"/>
      <c r="AK70" s="142"/>
      <c r="AL70" s="142"/>
      <c r="AM70" s="142"/>
      <c r="AN70" s="142"/>
      <c r="AO70" s="142"/>
      <c r="AP70" s="142"/>
      <c r="AQ70" s="142"/>
      <c r="AR70" s="142"/>
    </row>
    <row r="71" spans="1:44" ht="48" x14ac:dyDescent="0.2">
      <c r="A71" s="136" t="s">
        <v>284</v>
      </c>
      <c r="B71" s="136" t="s">
        <v>284</v>
      </c>
      <c r="C71" s="145" t="str">
        <f t="shared" si="2"/>
        <v>芸術工学芸術工学</v>
      </c>
      <c r="D71" s="137" t="s">
        <v>92</v>
      </c>
      <c r="E71" s="145" t="str">
        <f t="shared" si="3"/>
        <v>芸術工学芸術工学芸術工学芸術工学B</v>
      </c>
      <c r="F71" s="148" t="s">
        <v>288</v>
      </c>
      <c r="G71" s="148" t="s">
        <v>289</v>
      </c>
      <c r="H71" s="148" t="s">
        <v>290</v>
      </c>
      <c r="I71" s="152"/>
      <c r="J71" s="152"/>
      <c r="K71" s="152"/>
      <c r="L71" s="152"/>
      <c r="M71" s="152"/>
      <c r="N71" s="152"/>
      <c r="O71" s="152"/>
      <c r="P71" s="152"/>
      <c r="Q71" s="153"/>
      <c r="R71" s="153"/>
      <c r="S71" s="142"/>
      <c r="T71" s="142"/>
      <c r="U71" s="142"/>
      <c r="V71" s="142"/>
      <c r="W71" s="142"/>
      <c r="X71" s="142"/>
      <c r="Y71" s="142"/>
      <c r="Z71" s="142"/>
      <c r="AA71" s="142"/>
      <c r="AB71" s="142"/>
      <c r="AC71" s="142"/>
      <c r="AD71" s="142"/>
      <c r="AE71" s="142"/>
      <c r="AF71" s="142"/>
      <c r="AG71" s="142"/>
      <c r="AH71" s="142"/>
      <c r="AI71" s="142"/>
      <c r="AJ71" s="142"/>
      <c r="AK71" s="142"/>
      <c r="AL71" s="142"/>
      <c r="AM71" s="142"/>
      <c r="AN71" s="142"/>
      <c r="AO71" s="142"/>
      <c r="AP71" s="142"/>
      <c r="AQ71" s="142"/>
      <c r="AR71" s="142"/>
    </row>
    <row r="72" spans="1:44" ht="67" customHeight="1" x14ac:dyDescent="0.2">
      <c r="A72" s="136" t="s">
        <v>284</v>
      </c>
      <c r="B72" s="136" t="s">
        <v>284</v>
      </c>
      <c r="C72" s="145" t="str">
        <f t="shared" si="2"/>
        <v>芸術工学芸術工学</v>
      </c>
      <c r="D72" s="137" t="s">
        <v>67</v>
      </c>
      <c r="E72" s="145" t="str">
        <f t="shared" si="3"/>
        <v>芸術工学芸術工学芸術工学芸術工学関連</v>
      </c>
      <c r="F72" s="148" t="s">
        <v>263</v>
      </c>
      <c r="G72" s="148" t="s">
        <v>291</v>
      </c>
      <c r="H72" s="148" t="s">
        <v>52</v>
      </c>
      <c r="I72" s="148" t="s">
        <v>81</v>
      </c>
      <c r="J72" s="152"/>
      <c r="K72" s="152"/>
      <c r="L72" s="152"/>
      <c r="M72" s="152"/>
      <c r="N72" s="152"/>
      <c r="O72" s="152"/>
      <c r="P72" s="152"/>
      <c r="Q72" s="153"/>
      <c r="R72" s="153"/>
      <c r="S72" s="142"/>
      <c r="T72" s="142"/>
      <c r="U72" s="142"/>
      <c r="V72" s="142"/>
      <c r="W72" s="142"/>
      <c r="X72" s="142"/>
      <c r="Y72" s="142"/>
      <c r="Z72" s="142"/>
      <c r="AA72" s="142"/>
      <c r="AB72" s="142"/>
      <c r="AC72" s="142"/>
      <c r="AD72" s="142"/>
      <c r="AE72" s="142"/>
      <c r="AF72" s="142"/>
      <c r="AG72" s="142"/>
      <c r="AH72" s="142"/>
      <c r="AI72" s="142"/>
      <c r="AJ72" s="142"/>
      <c r="AK72" s="142"/>
      <c r="AL72" s="142"/>
      <c r="AM72" s="142"/>
      <c r="AN72" s="142"/>
      <c r="AO72" s="142"/>
      <c r="AP72" s="142"/>
      <c r="AQ72" s="142"/>
      <c r="AR72" s="142"/>
    </row>
    <row r="73" spans="1:44" ht="33" x14ac:dyDescent="0.2">
      <c r="A73" s="136" t="s">
        <v>284</v>
      </c>
      <c r="B73" s="136" t="s">
        <v>284</v>
      </c>
      <c r="C73" s="145" t="str">
        <f t="shared" si="2"/>
        <v>芸術工学芸術工学</v>
      </c>
      <c r="D73" s="137"/>
      <c r="E73" s="145" t="str">
        <f t="shared" si="3"/>
        <v>芸術工学芸術工学芸術工学芸術工学</v>
      </c>
      <c r="F73" s="148" t="s">
        <v>20</v>
      </c>
      <c r="G73" s="152"/>
      <c r="H73" s="152"/>
      <c r="I73" s="152"/>
      <c r="J73" s="152"/>
      <c r="K73" s="152"/>
      <c r="L73" s="152"/>
      <c r="M73" s="152"/>
      <c r="N73" s="152"/>
      <c r="O73" s="152"/>
      <c r="P73" s="152"/>
      <c r="Q73" s="153"/>
      <c r="R73" s="153"/>
      <c r="S73" s="142"/>
      <c r="T73" s="142"/>
      <c r="U73" s="142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42"/>
      <c r="AH73" s="142"/>
      <c r="AI73" s="142"/>
      <c r="AJ73" s="142"/>
      <c r="AK73" s="142"/>
      <c r="AL73" s="142"/>
      <c r="AM73" s="142"/>
      <c r="AN73" s="142"/>
      <c r="AO73" s="142"/>
      <c r="AP73" s="142"/>
      <c r="AQ73" s="142"/>
      <c r="AR73" s="142"/>
    </row>
    <row r="74" spans="1:44" ht="60" customHeight="1" x14ac:dyDescent="0.2">
      <c r="A74" s="136" t="s">
        <v>292</v>
      </c>
      <c r="B74" s="136" t="s">
        <v>292</v>
      </c>
      <c r="C74" s="145" t="str">
        <f t="shared" si="2"/>
        <v>商船学商船学</v>
      </c>
      <c r="D74" s="137" t="s">
        <v>154</v>
      </c>
      <c r="E74" s="145" t="str">
        <f t="shared" si="3"/>
        <v>商船学商船学商船学商船学A</v>
      </c>
      <c r="F74" s="148" t="s">
        <v>293</v>
      </c>
      <c r="G74" s="148" t="s">
        <v>294</v>
      </c>
      <c r="H74" s="148" t="s">
        <v>295</v>
      </c>
      <c r="I74" s="152"/>
      <c r="J74" s="152"/>
      <c r="K74" s="152"/>
      <c r="L74" s="152"/>
      <c r="M74" s="152"/>
      <c r="N74" s="152"/>
      <c r="O74" s="152"/>
      <c r="P74" s="152"/>
      <c r="Q74" s="153"/>
      <c r="R74" s="153"/>
      <c r="S74" s="142"/>
      <c r="T74" s="142"/>
      <c r="U74" s="142"/>
      <c r="V74" s="142"/>
      <c r="W74" s="142"/>
      <c r="X74" s="142"/>
      <c r="Y74" s="142"/>
      <c r="Z74" s="142"/>
      <c r="AA74" s="142"/>
      <c r="AB74" s="142"/>
      <c r="AC74" s="142"/>
      <c r="AD74" s="142"/>
      <c r="AE74" s="142"/>
      <c r="AF74" s="142"/>
      <c r="AG74" s="142"/>
      <c r="AH74" s="142"/>
      <c r="AI74" s="142"/>
      <c r="AJ74" s="142"/>
      <c r="AK74" s="142"/>
      <c r="AL74" s="142"/>
      <c r="AM74" s="142"/>
      <c r="AN74" s="142"/>
      <c r="AO74" s="142"/>
      <c r="AP74" s="142"/>
      <c r="AQ74" s="142"/>
      <c r="AR74" s="142"/>
    </row>
    <row r="75" spans="1:44" ht="36" x14ac:dyDescent="0.2">
      <c r="A75" s="136" t="s">
        <v>292</v>
      </c>
      <c r="B75" s="136" t="s">
        <v>292</v>
      </c>
      <c r="C75" s="145" t="str">
        <f t="shared" si="2"/>
        <v>商船学商船学</v>
      </c>
      <c r="D75" s="137" t="s">
        <v>92</v>
      </c>
      <c r="E75" s="145" t="str">
        <f t="shared" si="3"/>
        <v>商船学商船学商船学商船学B</v>
      </c>
      <c r="F75" s="148" t="s">
        <v>296</v>
      </c>
      <c r="G75" s="152"/>
      <c r="H75" s="152"/>
      <c r="I75" s="152"/>
      <c r="J75" s="152"/>
      <c r="K75" s="152"/>
      <c r="L75" s="152"/>
      <c r="M75" s="152"/>
      <c r="N75" s="152"/>
      <c r="O75" s="152"/>
      <c r="P75" s="152"/>
      <c r="Q75" s="153"/>
      <c r="R75" s="153"/>
      <c r="S75" s="142"/>
      <c r="T75" s="142"/>
      <c r="U75" s="142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42"/>
      <c r="AH75" s="142"/>
      <c r="AI75" s="142"/>
      <c r="AJ75" s="142"/>
      <c r="AK75" s="142"/>
      <c r="AL75" s="142"/>
      <c r="AM75" s="142"/>
      <c r="AN75" s="142"/>
      <c r="AO75" s="142"/>
      <c r="AP75" s="142"/>
      <c r="AQ75" s="142"/>
      <c r="AR75" s="142"/>
    </row>
    <row r="76" spans="1:44" ht="48" x14ac:dyDescent="0.2">
      <c r="A76" s="136" t="s">
        <v>292</v>
      </c>
      <c r="B76" s="136" t="s">
        <v>292</v>
      </c>
      <c r="C76" s="145" t="str">
        <f t="shared" si="2"/>
        <v>商船学商船学</v>
      </c>
      <c r="D76" s="137" t="s">
        <v>67</v>
      </c>
      <c r="E76" s="145" t="str">
        <f t="shared" si="3"/>
        <v>商船学商船学商船学商船学関連</v>
      </c>
      <c r="F76" s="148" t="s">
        <v>297</v>
      </c>
      <c r="G76" s="148" t="s">
        <v>298</v>
      </c>
      <c r="H76" s="152"/>
      <c r="I76" s="152"/>
      <c r="J76" s="152"/>
      <c r="K76" s="152"/>
      <c r="L76" s="152"/>
      <c r="M76" s="152"/>
      <c r="N76" s="152"/>
      <c r="O76" s="152"/>
      <c r="P76" s="152"/>
      <c r="Q76" s="153"/>
      <c r="R76" s="153"/>
      <c r="S76" s="142"/>
      <c r="T76" s="142"/>
      <c r="U76" s="142"/>
      <c r="V76" s="142"/>
      <c r="W76" s="142"/>
      <c r="X76" s="142"/>
      <c r="Y76" s="142"/>
      <c r="Z76" s="142"/>
      <c r="AA76" s="142"/>
      <c r="AB76" s="142"/>
      <c r="AC76" s="142"/>
      <c r="AD76" s="142"/>
      <c r="AE76" s="142"/>
      <c r="AF76" s="142"/>
      <c r="AG76" s="142"/>
      <c r="AH76" s="142"/>
      <c r="AI76" s="142"/>
      <c r="AJ76" s="142"/>
      <c r="AK76" s="142"/>
      <c r="AL76" s="142"/>
      <c r="AM76" s="142"/>
      <c r="AN76" s="142"/>
      <c r="AO76" s="142"/>
      <c r="AP76" s="142"/>
      <c r="AQ76" s="142"/>
      <c r="AR76" s="142"/>
    </row>
    <row r="77" spans="1:44" ht="22" x14ac:dyDescent="0.2">
      <c r="A77" s="136" t="s">
        <v>292</v>
      </c>
      <c r="B77" s="136" t="s">
        <v>292</v>
      </c>
      <c r="C77" s="145" t="str">
        <f t="shared" si="2"/>
        <v>商船学商船学</v>
      </c>
      <c r="D77" s="137"/>
      <c r="E77" s="145" t="str">
        <f t="shared" si="3"/>
        <v>商船学商船学商船学商船学</v>
      </c>
      <c r="F77" s="148" t="s">
        <v>20</v>
      </c>
      <c r="G77" s="152"/>
      <c r="H77" s="152"/>
      <c r="I77" s="152"/>
      <c r="J77" s="152"/>
      <c r="K77" s="152"/>
      <c r="L77" s="152"/>
      <c r="M77" s="152"/>
      <c r="N77" s="152"/>
      <c r="O77" s="152"/>
      <c r="P77" s="152"/>
      <c r="Q77" s="153"/>
      <c r="R77" s="153"/>
      <c r="S77" s="142"/>
      <c r="T77" s="142"/>
      <c r="U77" s="142"/>
      <c r="V77" s="142"/>
      <c r="W77" s="142"/>
      <c r="X77" s="142"/>
      <c r="Y77" s="142"/>
      <c r="Z77" s="142"/>
      <c r="AA77" s="142"/>
      <c r="AB77" s="142"/>
      <c r="AC77" s="142"/>
      <c r="AD77" s="142"/>
      <c r="AE77" s="142"/>
      <c r="AF77" s="142"/>
      <c r="AG77" s="142"/>
      <c r="AH77" s="142"/>
      <c r="AI77" s="142"/>
      <c r="AJ77" s="142"/>
      <c r="AK77" s="142"/>
      <c r="AL77" s="142"/>
      <c r="AM77" s="142"/>
      <c r="AN77" s="142"/>
      <c r="AO77" s="142"/>
      <c r="AP77" s="142"/>
      <c r="AQ77" s="142"/>
      <c r="AR77" s="142"/>
    </row>
    <row r="78" spans="1:44" ht="36" x14ac:dyDescent="0.2">
      <c r="A78" s="139" t="s">
        <v>339</v>
      </c>
      <c r="B78" s="136" t="s">
        <v>339</v>
      </c>
      <c r="C78" s="145" t="str">
        <f t="shared" si="2"/>
        <v>家政学家政学</v>
      </c>
      <c r="D78" s="137" t="s">
        <v>222</v>
      </c>
      <c r="E78" s="145" t="str">
        <f>A78&amp;B78&amp;C78&amp;D78</f>
        <v>家政学家政学家政学家政学A‐1</v>
      </c>
      <c r="F78" s="148" t="s">
        <v>341</v>
      </c>
      <c r="G78" s="152"/>
      <c r="H78" s="152"/>
      <c r="I78" s="152"/>
      <c r="J78" s="152"/>
      <c r="K78" s="152"/>
      <c r="L78" s="152"/>
      <c r="M78" s="152"/>
      <c r="N78" s="152"/>
      <c r="O78" s="152"/>
      <c r="P78" s="152"/>
      <c r="Q78" s="153"/>
      <c r="R78" s="153"/>
      <c r="S78" s="142"/>
      <c r="T78" s="142"/>
      <c r="U78" s="142"/>
      <c r="V78" s="142"/>
      <c r="W78" s="142"/>
      <c r="X78" s="142"/>
      <c r="Y78" s="142"/>
      <c r="Z78" s="142"/>
      <c r="AA78" s="142"/>
      <c r="AB78" s="142"/>
      <c r="AC78" s="142"/>
      <c r="AD78" s="142"/>
      <c r="AE78" s="142"/>
      <c r="AF78" s="142"/>
      <c r="AG78" s="142"/>
      <c r="AH78" s="142"/>
      <c r="AI78" s="142"/>
      <c r="AJ78" s="142"/>
      <c r="AK78" s="142"/>
      <c r="AL78" s="142"/>
      <c r="AM78" s="142"/>
      <c r="AN78" s="142"/>
      <c r="AO78" s="142"/>
      <c r="AP78" s="142"/>
      <c r="AQ78" s="142"/>
      <c r="AR78" s="142"/>
    </row>
    <row r="79" spans="1:44" ht="33" x14ac:dyDescent="0.2">
      <c r="A79" s="139" t="s">
        <v>339</v>
      </c>
      <c r="B79" s="136" t="s">
        <v>339</v>
      </c>
      <c r="C79" s="145" t="str">
        <f t="shared" ref="C79" si="4">A79&amp;B79</f>
        <v>家政学家政学</v>
      </c>
      <c r="D79" s="137" t="s">
        <v>229</v>
      </c>
      <c r="E79" s="145" t="str">
        <f t="shared" ref="E79" si="5">A79&amp;B79&amp;C79&amp;D79</f>
        <v>家政学家政学家政学家政学A‐2</v>
      </c>
      <c r="F79" s="148" t="s">
        <v>342</v>
      </c>
      <c r="G79" s="152" t="s">
        <v>343</v>
      </c>
      <c r="H79" s="152" t="s">
        <v>344</v>
      </c>
      <c r="I79" s="152" t="s">
        <v>345</v>
      </c>
      <c r="J79" s="152" t="s">
        <v>346</v>
      </c>
      <c r="K79" s="152"/>
      <c r="L79" s="152"/>
      <c r="M79" s="152"/>
      <c r="N79" s="152"/>
      <c r="O79" s="152"/>
      <c r="P79" s="152"/>
      <c r="Q79" s="153"/>
      <c r="R79" s="153"/>
      <c r="S79" s="142"/>
      <c r="T79" s="142"/>
      <c r="U79" s="142"/>
      <c r="V79" s="142"/>
      <c r="W79" s="142"/>
      <c r="X79" s="142"/>
      <c r="Y79" s="142"/>
      <c r="Z79" s="142"/>
      <c r="AA79" s="142"/>
      <c r="AB79" s="142"/>
      <c r="AC79" s="142"/>
      <c r="AD79" s="142"/>
      <c r="AE79" s="142"/>
      <c r="AF79" s="142"/>
      <c r="AG79" s="142"/>
      <c r="AH79" s="142"/>
      <c r="AI79" s="142"/>
      <c r="AJ79" s="142"/>
      <c r="AK79" s="142"/>
      <c r="AL79" s="142"/>
      <c r="AM79" s="142"/>
      <c r="AN79" s="142"/>
      <c r="AO79" s="142"/>
      <c r="AP79" s="142"/>
      <c r="AQ79" s="142"/>
      <c r="AR79" s="142"/>
    </row>
    <row r="80" spans="1:44" ht="36" x14ac:dyDescent="0.2">
      <c r="A80" s="139" t="s">
        <v>339</v>
      </c>
      <c r="B80" s="136" t="s">
        <v>339</v>
      </c>
      <c r="C80" s="145" t="str">
        <f t="shared" ref="C80:C81" si="6">A80&amp;B80</f>
        <v>家政学家政学</v>
      </c>
      <c r="D80" s="137" t="s">
        <v>92</v>
      </c>
      <c r="E80" s="145" t="str">
        <f t="shared" ref="E80:E81" si="7">A80&amp;B80&amp;C80&amp;D80</f>
        <v>家政学家政学家政学家政学B</v>
      </c>
      <c r="F80" s="148" t="s">
        <v>347</v>
      </c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3"/>
      <c r="R80" s="153"/>
      <c r="S80" s="142"/>
      <c r="T80" s="142"/>
      <c r="U80" s="142"/>
      <c r="V80" s="142"/>
      <c r="W80" s="142"/>
      <c r="X80" s="142"/>
      <c r="Y80" s="142"/>
      <c r="Z80" s="142"/>
      <c r="AA80" s="142"/>
      <c r="AB80" s="142"/>
      <c r="AC80" s="142"/>
      <c r="AD80" s="142"/>
      <c r="AE80" s="142"/>
      <c r="AF80" s="142"/>
      <c r="AG80" s="142"/>
      <c r="AH80" s="142"/>
      <c r="AI80" s="142"/>
      <c r="AJ80" s="142"/>
      <c r="AK80" s="142"/>
      <c r="AL80" s="142"/>
      <c r="AM80" s="142"/>
      <c r="AN80" s="142"/>
      <c r="AO80" s="142"/>
      <c r="AP80" s="142"/>
      <c r="AQ80" s="142"/>
      <c r="AR80" s="142"/>
    </row>
    <row r="81" spans="1:44" ht="33" x14ac:dyDescent="0.2">
      <c r="A81" s="139" t="s">
        <v>339</v>
      </c>
      <c r="B81" s="136" t="s">
        <v>339</v>
      </c>
      <c r="C81" s="145" t="str">
        <f t="shared" si="6"/>
        <v>家政学家政学</v>
      </c>
      <c r="D81" s="137" t="s">
        <v>67</v>
      </c>
      <c r="E81" s="145" t="str">
        <f t="shared" si="7"/>
        <v>家政学家政学家政学家政学関連</v>
      </c>
      <c r="F81" s="148" t="s">
        <v>348</v>
      </c>
      <c r="G81" s="152" t="s">
        <v>130</v>
      </c>
      <c r="H81" s="152" t="s">
        <v>349</v>
      </c>
      <c r="I81" s="152" t="s">
        <v>350</v>
      </c>
      <c r="J81" s="152" t="s">
        <v>351</v>
      </c>
      <c r="K81" s="152" t="s">
        <v>352</v>
      </c>
      <c r="L81" s="152" t="s">
        <v>353</v>
      </c>
      <c r="M81" s="152" t="s">
        <v>354</v>
      </c>
      <c r="N81" s="152" t="s">
        <v>355</v>
      </c>
      <c r="O81" s="152"/>
      <c r="P81" s="152"/>
      <c r="Q81" s="153"/>
      <c r="R81" s="153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</row>
    <row r="82" spans="1:44" ht="22" x14ac:dyDescent="0.2">
      <c r="A82" s="139" t="s">
        <v>339</v>
      </c>
      <c r="B82" s="136" t="s">
        <v>339</v>
      </c>
      <c r="C82" s="145" t="str">
        <f t="shared" ref="C82:C85" si="8">A82&amp;B82</f>
        <v>家政学家政学</v>
      </c>
      <c r="D82" s="137"/>
      <c r="E82" s="145" t="str">
        <f t="shared" ref="E82:E85" si="9">A82&amp;B82&amp;C82&amp;D82</f>
        <v>家政学家政学家政学家政学</v>
      </c>
      <c r="F82" s="148" t="s">
        <v>340</v>
      </c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53"/>
      <c r="R82" s="153"/>
      <c r="S82" s="142"/>
      <c r="T82" s="142"/>
      <c r="U82" s="142"/>
      <c r="V82" s="142"/>
      <c r="W82" s="142"/>
      <c r="X82" s="142"/>
      <c r="Y82" s="142"/>
      <c r="Z82" s="142"/>
      <c r="AA82" s="142"/>
      <c r="AB82" s="142"/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</row>
    <row r="83" spans="1:44" ht="36" x14ac:dyDescent="0.2">
      <c r="A83" s="139" t="s">
        <v>356</v>
      </c>
      <c r="B83" s="136" t="s">
        <v>336</v>
      </c>
      <c r="C83" s="145" t="str">
        <f>A83&amp;B83</f>
        <v>芸術学音楽</v>
      </c>
      <c r="D83" s="137" t="s">
        <v>106</v>
      </c>
      <c r="E83" s="145" t="str">
        <f t="shared" si="9"/>
        <v>芸術学音楽芸術学音楽専門</v>
      </c>
      <c r="F83" s="148" t="s">
        <v>384</v>
      </c>
      <c r="G83" s="152" t="s">
        <v>357</v>
      </c>
      <c r="H83" s="152" t="s">
        <v>385</v>
      </c>
      <c r="I83" s="152" t="s">
        <v>386</v>
      </c>
      <c r="J83" s="152"/>
      <c r="K83" s="152"/>
      <c r="L83" s="152"/>
      <c r="M83" s="152"/>
      <c r="N83" s="152"/>
      <c r="O83" s="152"/>
      <c r="P83" s="152"/>
      <c r="Q83" s="153"/>
      <c r="R83" s="153"/>
      <c r="S83" s="142"/>
      <c r="T83" s="142"/>
      <c r="U83" s="142"/>
      <c r="V83" s="142"/>
      <c r="W83" s="142"/>
      <c r="X83" s="142"/>
      <c r="Y83" s="142"/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</row>
    <row r="84" spans="1:44" ht="48" x14ac:dyDescent="0.2">
      <c r="A84" s="139" t="s">
        <v>356</v>
      </c>
      <c r="B84" s="136" t="s">
        <v>336</v>
      </c>
      <c r="C84" s="145" t="str">
        <f t="shared" si="8"/>
        <v>芸術学音楽</v>
      </c>
      <c r="D84" s="137" t="s">
        <v>67</v>
      </c>
      <c r="E84" s="145" t="str">
        <f>A84&amp;B84&amp;C84&amp;D84</f>
        <v>芸術学音楽芸術学音楽関連</v>
      </c>
      <c r="F84" s="148" t="s">
        <v>358</v>
      </c>
      <c r="G84" s="152" t="s">
        <v>359</v>
      </c>
      <c r="H84" s="152" t="s">
        <v>360</v>
      </c>
      <c r="I84" s="152" t="s">
        <v>361</v>
      </c>
      <c r="J84" s="152" t="s">
        <v>362</v>
      </c>
      <c r="K84" s="152" t="s">
        <v>363</v>
      </c>
      <c r="L84" s="152" t="s">
        <v>364</v>
      </c>
      <c r="M84" s="152" t="s">
        <v>354</v>
      </c>
      <c r="N84" s="152" t="s">
        <v>365</v>
      </c>
      <c r="O84" s="152" t="s">
        <v>387</v>
      </c>
      <c r="P84" s="152" t="s">
        <v>366</v>
      </c>
      <c r="Q84" s="152" t="s">
        <v>367</v>
      </c>
      <c r="R84" s="153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</row>
    <row r="85" spans="1:44" ht="22" x14ac:dyDescent="0.2">
      <c r="A85" s="139" t="s">
        <v>356</v>
      </c>
      <c r="B85" s="136" t="s">
        <v>336</v>
      </c>
      <c r="C85" s="145" t="str">
        <f t="shared" si="8"/>
        <v>芸術学音楽</v>
      </c>
      <c r="D85" s="137"/>
      <c r="E85" s="145" t="str">
        <f t="shared" si="9"/>
        <v>芸術学音楽芸術学音楽</v>
      </c>
      <c r="F85" s="148" t="s">
        <v>340</v>
      </c>
      <c r="G85" s="152"/>
      <c r="H85" s="152"/>
      <c r="I85" s="152"/>
      <c r="J85" s="152"/>
      <c r="K85" s="152"/>
      <c r="L85" s="152"/>
      <c r="M85" s="152"/>
      <c r="N85" s="152"/>
      <c r="O85" s="152"/>
      <c r="P85" s="152"/>
      <c r="Q85" s="153"/>
      <c r="R85" s="153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</row>
    <row r="86" spans="1:44" ht="87" customHeight="1" x14ac:dyDescent="0.2">
      <c r="A86" s="139" t="s">
        <v>299</v>
      </c>
      <c r="B86" s="136" t="s">
        <v>300</v>
      </c>
      <c r="C86" s="145" t="str">
        <f t="shared" si="2"/>
        <v>芸術学美術</v>
      </c>
      <c r="D86" s="137" t="s">
        <v>106</v>
      </c>
      <c r="E86" s="145" t="str">
        <f t="shared" si="3"/>
        <v>芸術学美術芸術学美術専門</v>
      </c>
      <c r="F86" s="148" t="s">
        <v>301</v>
      </c>
      <c r="G86" s="148" t="s">
        <v>302</v>
      </c>
      <c r="H86" s="148" t="s">
        <v>303</v>
      </c>
      <c r="I86" s="152"/>
      <c r="J86" s="152"/>
      <c r="K86" s="152"/>
      <c r="L86" s="152"/>
      <c r="M86" s="152"/>
      <c r="N86" s="152"/>
      <c r="O86" s="152"/>
      <c r="P86" s="152"/>
      <c r="Q86" s="153"/>
      <c r="R86" s="153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</row>
    <row r="87" spans="1:44" ht="36" x14ac:dyDescent="0.2">
      <c r="A87" s="139" t="s">
        <v>299</v>
      </c>
      <c r="B87" s="136" t="s">
        <v>300</v>
      </c>
      <c r="C87" s="145" t="str">
        <f t="shared" si="2"/>
        <v>芸術学美術</v>
      </c>
      <c r="D87" s="137" t="s">
        <v>67</v>
      </c>
      <c r="E87" s="145" t="str">
        <f t="shared" si="3"/>
        <v>芸術学美術芸術学美術関連</v>
      </c>
      <c r="F87" s="148" t="s">
        <v>304</v>
      </c>
      <c r="G87" s="148" t="s">
        <v>305</v>
      </c>
      <c r="H87" s="148" t="s">
        <v>306</v>
      </c>
      <c r="I87" s="148" t="s">
        <v>307</v>
      </c>
      <c r="J87" s="148" t="s">
        <v>308</v>
      </c>
      <c r="K87" s="148" t="s">
        <v>152</v>
      </c>
      <c r="L87" s="148" t="s">
        <v>133</v>
      </c>
      <c r="M87" s="148" t="s">
        <v>309</v>
      </c>
      <c r="N87" s="148" t="s">
        <v>310</v>
      </c>
      <c r="O87" s="148" t="s">
        <v>311</v>
      </c>
      <c r="P87" s="148" t="s">
        <v>312</v>
      </c>
      <c r="Q87" s="148" t="s">
        <v>313</v>
      </c>
      <c r="R87" s="148" t="s">
        <v>291</v>
      </c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</row>
    <row r="88" spans="1:44" ht="22" x14ac:dyDescent="0.2">
      <c r="A88" s="139" t="s">
        <v>299</v>
      </c>
      <c r="B88" s="136" t="s">
        <v>300</v>
      </c>
      <c r="C88" s="145" t="str">
        <f t="shared" si="2"/>
        <v>芸術学美術</v>
      </c>
      <c r="D88" s="137"/>
      <c r="E88" s="145" t="str">
        <f t="shared" si="3"/>
        <v>芸術学美術芸術学美術</v>
      </c>
      <c r="F88" s="148" t="s">
        <v>20</v>
      </c>
      <c r="G88" s="152"/>
      <c r="H88" s="152"/>
      <c r="I88" s="152"/>
      <c r="J88" s="152"/>
      <c r="K88" s="152"/>
      <c r="L88" s="152"/>
      <c r="M88" s="152"/>
      <c r="N88" s="152"/>
      <c r="O88" s="152"/>
      <c r="P88" s="152"/>
      <c r="Q88" s="153"/>
      <c r="R88" s="153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</row>
    <row r="89" spans="1:44" x14ac:dyDescent="0.2">
      <c r="G89" s="143"/>
      <c r="H89" s="143"/>
      <c r="I89" s="143"/>
      <c r="J89" s="143"/>
      <c r="K89" s="143"/>
      <c r="L89" s="143"/>
      <c r="M89" s="143"/>
      <c r="N89" s="143"/>
      <c r="O89" s="143"/>
      <c r="P89" s="143"/>
      <c r="Q89" s="142"/>
      <c r="R89" s="142"/>
      <c r="S89" s="142"/>
      <c r="T89" s="142"/>
      <c r="U89" s="142"/>
      <c r="V89" s="142"/>
      <c r="W89" s="142"/>
      <c r="X89" s="142"/>
      <c r="Y89" s="142"/>
      <c r="Z89" s="142"/>
      <c r="AA89" s="142"/>
      <c r="AB89" s="142"/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</row>
    <row r="90" spans="1:44" x14ac:dyDescent="0.2">
      <c r="A90" s="133" t="s">
        <v>100</v>
      </c>
      <c r="B90" s="134" t="s">
        <v>101</v>
      </c>
      <c r="G90" s="143"/>
      <c r="H90" s="143"/>
      <c r="I90" s="143"/>
      <c r="J90" s="143"/>
      <c r="K90" s="143"/>
      <c r="L90" s="143"/>
      <c r="M90" s="143"/>
      <c r="N90" s="143"/>
      <c r="O90" s="143"/>
      <c r="P90" s="143"/>
      <c r="Q90" s="142"/>
      <c r="R90" s="142"/>
      <c r="S90" s="142"/>
      <c r="T90" s="142"/>
      <c r="U90" s="142"/>
      <c r="V90" s="142"/>
      <c r="W90" s="142"/>
      <c r="X90" s="142"/>
      <c r="Y90" s="142"/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</row>
    <row r="91" spans="1:44" x14ac:dyDescent="0.2">
      <c r="A91" s="141" t="s">
        <v>314</v>
      </c>
      <c r="B91" s="141" t="s">
        <v>315</v>
      </c>
      <c r="C91" s="147" t="s">
        <v>316</v>
      </c>
      <c r="D91" s="141"/>
      <c r="E91" s="147"/>
      <c r="F91" s="141"/>
      <c r="G91" s="141"/>
      <c r="H91" s="141"/>
      <c r="I91" s="141"/>
      <c r="J91" s="141"/>
      <c r="K91" s="142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</row>
    <row r="92" spans="1:44" x14ac:dyDescent="0.2">
      <c r="A92" s="141" t="s">
        <v>317</v>
      </c>
      <c r="B92" s="141" t="s">
        <v>317</v>
      </c>
      <c r="C92" s="147"/>
      <c r="D92" s="141"/>
      <c r="E92" s="147"/>
      <c r="F92" s="141"/>
      <c r="G92" s="141"/>
      <c r="H92" s="141"/>
      <c r="I92" s="141"/>
      <c r="J92" s="141"/>
      <c r="K92" s="142"/>
      <c r="L92"/>
      <c r="M92"/>
      <c r="N92"/>
      <c r="O92"/>
      <c r="P92"/>
    </row>
    <row r="93" spans="1:44" x14ac:dyDescent="0.2">
      <c r="A93" s="141" t="s">
        <v>318</v>
      </c>
      <c r="B93" s="141" t="s">
        <v>318</v>
      </c>
      <c r="C93" s="147"/>
      <c r="D93" s="141"/>
      <c r="E93" s="147"/>
      <c r="F93" s="141"/>
      <c r="G93" s="141"/>
      <c r="H93" s="141"/>
      <c r="I93" s="141"/>
      <c r="J93" s="141"/>
      <c r="K93" s="142"/>
      <c r="L93"/>
      <c r="M93"/>
      <c r="N93"/>
      <c r="O93"/>
      <c r="P93"/>
    </row>
    <row r="94" spans="1:44" x14ac:dyDescent="0.2">
      <c r="A94" s="141" t="s">
        <v>319</v>
      </c>
      <c r="B94" s="141" t="s">
        <v>319</v>
      </c>
      <c r="C94" s="147"/>
      <c r="D94" s="141"/>
      <c r="E94" s="147"/>
      <c r="F94" s="141"/>
      <c r="G94" s="141"/>
      <c r="H94" s="141"/>
      <c r="I94" s="141"/>
      <c r="J94" s="141"/>
      <c r="K94" s="142"/>
      <c r="L94"/>
      <c r="M94"/>
      <c r="N94"/>
      <c r="O94"/>
      <c r="P94"/>
    </row>
    <row r="95" spans="1:44" x14ac:dyDescent="0.2">
      <c r="A95" s="141" t="s">
        <v>320</v>
      </c>
      <c r="B95" s="141" t="s">
        <v>321</v>
      </c>
      <c r="C95" s="147"/>
      <c r="D95" s="141"/>
      <c r="E95" s="147"/>
      <c r="F95" s="141"/>
      <c r="G95" s="141"/>
      <c r="H95" s="141"/>
      <c r="I95" s="141"/>
      <c r="J95" s="141"/>
      <c r="K95" s="142"/>
      <c r="L95"/>
      <c r="M95"/>
      <c r="N95"/>
      <c r="O95"/>
      <c r="P95"/>
    </row>
    <row r="96" spans="1:44" x14ac:dyDescent="0.2">
      <c r="A96" s="141" t="s">
        <v>322</v>
      </c>
      <c r="B96" s="141" t="s">
        <v>323</v>
      </c>
      <c r="C96" s="147"/>
      <c r="D96" s="141"/>
      <c r="E96" s="147"/>
      <c r="F96" s="141"/>
      <c r="G96" s="141"/>
      <c r="H96" s="141"/>
      <c r="I96" s="141"/>
      <c r="J96" s="141"/>
      <c r="K96" s="142"/>
      <c r="L96"/>
      <c r="M96"/>
      <c r="N96"/>
      <c r="O96"/>
      <c r="P96"/>
    </row>
    <row r="97" spans="1:16" x14ac:dyDescent="0.2">
      <c r="A97" s="141" t="s">
        <v>324</v>
      </c>
      <c r="B97" s="141" t="s">
        <v>324</v>
      </c>
      <c r="C97" s="147"/>
      <c r="D97" s="141"/>
      <c r="E97" s="147"/>
      <c r="F97" s="141"/>
      <c r="G97" s="141"/>
      <c r="H97" s="141"/>
      <c r="I97" s="141"/>
      <c r="J97" s="141"/>
      <c r="K97" s="142"/>
      <c r="L97"/>
      <c r="M97"/>
      <c r="N97"/>
      <c r="O97"/>
      <c r="P97"/>
    </row>
    <row r="98" spans="1:16" x14ac:dyDescent="0.2">
      <c r="A98" s="141" t="s">
        <v>33</v>
      </c>
      <c r="B98" s="141" t="s">
        <v>325</v>
      </c>
      <c r="C98" s="147" t="s">
        <v>34</v>
      </c>
      <c r="D98" s="141" t="s">
        <v>326</v>
      </c>
      <c r="E98" s="147" t="s">
        <v>327</v>
      </c>
      <c r="F98" s="141" t="s">
        <v>328</v>
      </c>
      <c r="G98" s="141" t="s">
        <v>329</v>
      </c>
      <c r="H98" s="141" t="s">
        <v>330</v>
      </c>
      <c r="I98" s="141" t="s">
        <v>331</v>
      </c>
      <c r="J98" s="141" t="s">
        <v>332</v>
      </c>
      <c r="K98" s="141"/>
      <c r="L98"/>
      <c r="M98"/>
      <c r="N98"/>
      <c r="O98"/>
      <c r="P98"/>
    </row>
    <row r="99" spans="1:16" x14ac:dyDescent="0.2">
      <c r="A99" s="141" t="s">
        <v>333</v>
      </c>
      <c r="B99" s="141" t="s">
        <v>333</v>
      </c>
      <c r="C99" s="147"/>
      <c r="D99" s="141"/>
      <c r="E99" s="147"/>
      <c r="F99" s="141"/>
      <c r="G99" s="141"/>
      <c r="H99" s="141"/>
      <c r="I99" s="141"/>
      <c r="J99" s="141"/>
      <c r="K99" s="142"/>
      <c r="L99"/>
      <c r="M99"/>
      <c r="N99"/>
      <c r="O99"/>
      <c r="P99"/>
    </row>
    <row r="100" spans="1:16" x14ac:dyDescent="0.2">
      <c r="A100" s="141" t="s">
        <v>334</v>
      </c>
      <c r="B100" s="141" t="s">
        <v>334</v>
      </c>
      <c r="C100" s="147"/>
      <c r="D100" s="141"/>
      <c r="E100" s="147"/>
      <c r="F100" s="141"/>
      <c r="G100" s="141"/>
      <c r="H100" s="141"/>
      <c r="I100" s="141"/>
      <c r="J100" s="141"/>
      <c r="K100" s="142"/>
      <c r="L100"/>
      <c r="M100"/>
      <c r="N100"/>
      <c r="O100"/>
      <c r="P100"/>
    </row>
    <row r="101" spans="1:16" x14ac:dyDescent="0.2">
      <c r="A101" s="141" t="s">
        <v>339</v>
      </c>
      <c r="B101" s="141" t="s">
        <v>339</v>
      </c>
      <c r="C101" s="147"/>
      <c r="D101" s="141"/>
      <c r="E101" s="147"/>
      <c r="F101" s="141"/>
      <c r="G101" s="141"/>
      <c r="H101" s="141"/>
      <c r="I101" s="141"/>
      <c r="J101" s="141"/>
      <c r="K101" s="142"/>
      <c r="L101"/>
      <c r="M101"/>
      <c r="N101"/>
      <c r="O101"/>
      <c r="P101"/>
    </row>
    <row r="102" spans="1:16" x14ac:dyDescent="0.2">
      <c r="A102" s="141" t="s">
        <v>335</v>
      </c>
      <c r="B102" s="141" t="s">
        <v>336</v>
      </c>
      <c r="C102" s="147" t="s">
        <v>337</v>
      </c>
      <c r="D102" s="141"/>
      <c r="E102" s="147"/>
      <c r="F102" s="141"/>
      <c r="G102" s="141"/>
      <c r="H102" s="141"/>
      <c r="I102" s="141"/>
      <c r="J102" s="141"/>
      <c r="K102" s="141"/>
      <c r="L102" s="142"/>
      <c r="M102"/>
      <c r="N102"/>
      <c r="O102"/>
      <c r="P102"/>
    </row>
    <row r="103" spans="1:16" x14ac:dyDescent="0.2">
      <c r="A103" s="141"/>
      <c r="B103" s="141"/>
      <c r="C103" s="147"/>
      <c r="D103" s="141"/>
      <c r="E103" s="147"/>
      <c r="F103" s="141"/>
      <c r="G103" s="141"/>
      <c r="H103" s="141"/>
      <c r="I103" s="141"/>
      <c r="J103" s="141"/>
      <c r="K103" s="142"/>
      <c r="L103"/>
      <c r="M103"/>
      <c r="N103"/>
      <c r="O103"/>
      <c r="P103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9" tint="0.39997558519241921"/>
    <pageSetUpPr fitToPage="1"/>
  </sheetPr>
  <dimension ref="A1:S50"/>
  <sheetViews>
    <sheetView showGridLines="0" zoomScale="90" zoomScaleNormal="90" zoomScaleSheetLayoutView="85" workbookViewId="0"/>
  </sheetViews>
  <sheetFormatPr defaultColWidth="11.453125" defaultRowHeight="13" x14ac:dyDescent="0.2"/>
  <cols>
    <col min="1" max="1" width="4.1796875" style="4" customWidth="1"/>
    <col min="2" max="2" width="14.453125" style="4" customWidth="1"/>
    <col min="3" max="8" width="5.26953125" style="4" customWidth="1"/>
    <col min="9" max="9" width="15.453125" style="4" customWidth="1"/>
    <col min="10" max="10" width="11.7265625" style="4" customWidth="1"/>
    <col min="11" max="11" width="35" style="4" customWidth="1"/>
    <col min="12" max="12" width="8.453125" style="4" bestFit="1" customWidth="1"/>
    <col min="13" max="13" width="10.81640625" style="4" customWidth="1"/>
    <col min="14" max="14" width="10.81640625" style="4" bestFit="1" customWidth="1"/>
    <col min="15" max="16" width="7.81640625" style="4" customWidth="1"/>
    <col min="17" max="17" width="50.1796875" style="4" bestFit="1" customWidth="1"/>
    <col min="18" max="19" width="7.81640625" style="4" customWidth="1"/>
    <col min="20" max="22" width="11.453125" style="4"/>
    <col min="23" max="23" width="4.08984375" style="4" customWidth="1"/>
    <col min="24" max="16384" width="11.453125" style="4"/>
  </cols>
  <sheetData>
    <row r="1" spans="1:19" ht="14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"/>
      <c r="P1" s="1"/>
      <c r="Q1" s="2"/>
    </row>
    <row r="2" spans="1:19" ht="14" x14ac:dyDescent="0.2">
      <c r="A2" s="3"/>
      <c r="B2" s="3" t="s">
        <v>66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2"/>
    </row>
    <row r="3" spans="1:19" ht="16.5" x14ac:dyDescent="0.15">
      <c r="A3" s="83" t="s">
        <v>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2"/>
    </row>
    <row r="5" spans="1:19" x14ac:dyDescent="0.2">
      <c r="B5" s="220" t="s">
        <v>1</v>
      </c>
      <c r="C5" s="221"/>
      <c r="D5" s="222" t="s">
        <v>32</v>
      </c>
      <c r="E5" s="223"/>
      <c r="F5" s="223"/>
      <c r="G5" s="223"/>
      <c r="H5" s="223"/>
      <c r="I5" s="223"/>
      <c r="J5" s="224"/>
      <c r="K5" s="5"/>
    </row>
    <row r="6" spans="1:19" x14ac:dyDescent="0.2">
      <c r="B6" s="220" t="s">
        <v>2</v>
      </c>
      <c r="C6" s="221"/>
      <c r="D6" s="222" t="s">
        <v>70</v>
      </c>
      <c r="E6" s="223"/>
      <c r="F6" s="223"/>
      <c r="G6" s="223"/>
      <c r="H6" s="223"/>
      <c r="I6" s="223"/>
      <c r="J6" s="224"/>
      <c r="K6" s="5"/>
    </row>
    <row r="8" spans="1:19" x14ac:dyDescent="0.2">
      <c r="B8" s="220" t="s">
        <v>3</v>
      </c>
      <c r="C8" s="221"/>
      <c r="D8" s="225" t="s">
        <v>33</v>
      </c>
      <c r="E8" s="226"/>
      <c r="F8" s="226"/>
      <c r="G8" s="226"/>
      <c r="H8" s="226"/>
      <c r="I8" s="226"/>
      <c r="J8" s="227"/>
      <c r="K8" s="5"/>
    </row>
    <row r="9" spans="1:19" x14ac:dyDescent="0.2">
      <c r="B9" s="220" t="s">
        <v>4</v>
      </c>
      <c r="C9" s="221"/>
      <c r="D9" s="228" t="s">
        <v>34</v>
      </c>
      <c r="E9" s="226"/>
      <c r="F9" s="226"/>
      <c r="G9" s="226"/>
      <c r="H9" s="226"/>
      <c r="I9" s="226"/>
      <c r="J9" s="227"/>
      <c r="K9" s="5"/>
    </row>
    <row r="10" spans="1:19" x14ac:dyDescent="0.2">
      <c r="B10" s="229" t="s">
        <v>74</v>
      </c>
      <c r="C10" s="221"/>
      <c r="D10" s="230" t="s">
        <v>99</v>
      </c>
      <c r="E10" s="231"/>
      <c r="F10" s="231"/>
      <c r="G10" s="231"/>
      <c r="H10" s="231"/>
      <c r="I10" s="231"/>
      <c r="J10" s="232"/>
      <c r="K10" s="5"/>
    </row>
    <row r="11" spans="1:19" x14ac:dyDescent="0.2">
      <c r="M11" s="233" t="s">
        <v>5</v>
      </c>
      <c r="N11" s="234"/>
      <c r="O11" s="234"/>
      <c r="P11" s="234"/>
      <c r="Q11" s="234"/>
    </row>
    <row r="12" spans="1:19" ht="13.5" customHeight="1" x14ac:dyDescent="0.2">
      <c r="B12" s="249" t="s">
        <v>64</v>
      </c>
      <c r="C12" s="250"/>
      <c r="D12" s="250"/>
      <c r="E12" s="250"/>
      <c r="F12" s="250"/>
      <c r="G12" s="250"/>
      <c r="H12" s="250"/>
      <c r="I12" s="251" t="s">
        <v>6</v>
      </c>
      <c r="J12" s="252"/>
      <c r="K12" s="250"/>
      <c r="L12" s="253"/>
      <c r="M12" s="254" t="s">
        <v>7</v>
      </c>
      <c r="N12" s="256" t="s">
        <v>8</v>
      </c>
      <c r="O12" s="258" t="s">
        <v>9</v>
      </c>
      <c r="P12" s="237" t="s">
        <v>10</v>
      </c>
      <c r="Q12" s="238"/>
      <c r="R12" s="241"/>
      <c r="S12" s="243"/>
    </row>
    <row r="13" spans="1:19" x14ac:dyDescent="0.2">
      <c r="B13" s="116" t="s">
        <v>11</v>
      </c>
      <c r="C13" s="35" t="s">
        <v>83</v>
      </c>
      <c r="D13" s="35" t="s">
        <v>84</v>
      </c>
      <c r="E13" s="35" t="s">
        <v>85</v>
      </c>
      <c r="F13" s="35" t="s">
        <v>86</v>
      </c>
      <c r="G13" s="59" t="s">
        <v>87</v>
      </c>
      <c r="H13" s="59" t="s">
        <v>88</v>
      </c>
      <c r="I13" s="6" t="s">
        <v>12</v>
      </c>
      <c r="J13" s="7" t="s">
        <v>13</v>
      </c>
      <c r="K13" s="35" t="s">
        <v>14</v>
      </c>
      <c r="L13" s="35" t="s">
        <v>15</v>
      </c>
      <c r="M13" s="255"/>
      <c r="N13" s="257"/>
      <c r="O13" s="259"/>
      <c r="P13" s="239"/>
      <c r="Q13" s="240"/>
      <c r="R13" s="242"/>
      <c r="S13" s="244"/>
    </row>
    <row r="14" spans="1:19" x14ac:dyDescent="0.2">
      <c r="B14" s="245" t="s">
        <v>16</v>
      </c>
      <c r="C14" s="35"/>
      <c r="D14" s="35"/>
      <c r="E14" s="35"/>
      <c r="F14" s="35" t="s">
        <v>71</v>
      </c>
      <c r="G14" s="35"/>
      <c r="H14" s="60"/>
      <c r="I14" s="36" t="s">
        <v>16</v>
      </c>
      <c r="J14" s="84"/>
      <c r="K14" s="37" t="s">
        <v>45</v>
      </c>
      <c r="L14" s="38" t="s">
        <v>36</v>
      </c>
      <c r="M14" s="116">
        <v>2</v>
      </c>
      <c r="N14" s="89" t="s">
        <v>46</v>
      </c>
      <c r="O14" s="58">
        <v>1</v>
      </c>
      <c r="P14" s="96" t="s">
        <v>76</v>
      </c>
      <c r="Q14" s="54" t="s">
        <v>69</v>
      </c>
      <c r="R14" s="119"/>
      <c r="S14" s="120"/>
    </row>
    <row r="15" spans="1:19" x14ac:dyDescent="0.2">
      <c r="B15" s="246"/>
      <c r="C15" s="35"/>
      <c r="D15" s="35"/>
      <c r="E15" s="35"/>
      <c r="F15" s="35" t="s">
        <v>71</v>
      </c>
      <c r="G15" s="35"/>
      <c r="H15" s="60"/>
      <c r="I15" s="36" t="s">
        <v>16</v>
      </c>
      <c r="J15" s="84"/>
      <c r="K15" s="8" t="s">
        <v>47</v>
      </c>
      <c r="L15" s="9" t="s">
        <v>36</v>
      </c>
      <c r="M15" s="116">
        <v>2</v>
      </c>
      <c r="N15" s="89" t="s">
        <v>46</v>
      </c>
      <c r="O15" s="58">
        <v>2</v>
      </c>
      <c r="P15" s="96" t="s">
        <v>77</v>
      </c>
      <c r="Q15" s="54" t="s">
        <v>68</v>
      </c>
      <c r="R15" s="119"/>
      <c r="S15" s="120"/>
    </row>
    <row r="16" spans="1:19" x14ac:dyDescent="0.2">
      <c r="B16" s="246"/>
      <c r="C16" s="35"/>
      <c r="D16" s="35"/>
      <c r="E16" s="35"/>
      <c r="F16" s="35" t="s">
        <v>71</v>
      </c>
      <c r="G16" s="35"/>
      <c r="H16" s="60"/>
      <c r="I16" s="36" t="s">
        <v>16</v>
      </c>
      <c r="J16" s="84"/>
      <c r="K16" s="8" t="s">
        <v>42</v>
      </c>
      <c r="L16" s="9" t="s">
        <v>36</v>
      </c>
      <c r="M16" s="116">
        <v>2</v>
      </c>
      <c r="N16" s="89" t="s">
        <v>94</v>
      </c>
      <c r="O16" s="58">
        <v>4</v>
      </c>
      <c r="P16" s="96" t="s">
        <v>76</v>
      </c>
      <c r="Q16" s="54" t="s">
        <v>80</v>
      </c>
      <c r="R16" s="119"/>
      <c r="S16" s="120"/>
    </row>
    <row r="17" spans="2:19" x14ac:dyDescent="0.2">
      <c r="B17" s="246"/>
      <c r="C17" s="35"/>
      <c r="D17" s="35"/>
      <c r="E17" s="35"/>
      <c r="F17" s="35" t="s">
        <v>71</v>
      </c>
      <c r="G17" s="35"/>
      <c r="H17" s="60"/>
      <c r="I17" s="36" t="s">
        <v>16</v>
      </c>
      <c r="J17" s="84"/>
      <c r="K17" s="8" t="s">
        <v>44</v>
      </c>
      <c r="L17" s="9" t="s">
        <v>36</v>
      </c>
      <c r="M17" s="116">
        <v>2</v>
      </c>
      <c r="N17" s="89" t="s">
        <v>43</v>
      </c>
      <c r="O17" s="58">
        <v>6</v>
      </c>
      <c r="P17" s="96" t="s">
        <v>76</v>
      </c>
      <c r="Q17" s="54" t="s">
        <v>80</v>
      </c>
      <c r="R17" s="119"/>
      <c r="S17" s="120"/>
    </row>
    <row r="18" spans="2:19" x14ac:dyDescent="0.2">
      <c r="B18" s="246"/>
      <c r="C18" s="35" t="s">
        <v>71</v>
      </c>
      <c r="D18" s="35" t="s">
        <v>71</v>
      </c>
      <c r="E18" s="35" t="s">
        <v>71</v>
      </c>
      <c r="F18" s="35" t="s">
        <v>71</v>
      </c>
      <c r="G18" s="35"/>
      <c r="H18" s="60"/>
      <c r="I18" s="36" t="s">
        <v>16</v>
      </c>
      <c r="J18" s="84"/>
      <c r="K18" s="8" t="s">
        <v>38</v>
      </c>
      <c r="L18" s="9" t="s">
        <v>36</v>
      </c>
      <c r="M18" s="116">
        <v>2</v>
      </c>
      <c r="N18" s="89" t="s">
        <v>37</v>
      </c>
      <c r="O18" s="58">
        <v>8</v>
      </c>
      <c r="P18" s="96" t="s">
        <v>76</v>
      </c>
      <c r="Q18" s="54" t="s">
        <v>78</v>
      </c>
      <c r="R18" s="119"/>
      <c r="S18" s="120"/>
    </row>
    <row r="19" spans="2:19" x14ac:dyDescent="0.2">
      <c r="B19" s="246"/>
      <c r="C19" s="35" t="s">
        <v>71</v>
      </c>
      <c r="D19" s="35" t="s">
        <v>71</v>
      </c>
      <c r="E19" s="35" t="s">
        <v>71</v>
      </c>
      <c r="F19" s="35" t="s">
        <v>71</v>
      </c>
      <c r="G19" s="35"/>
      <c r="H19" s="60"/>
      <c r="I19" s="36" t="s">
        <v>16</v>
      </c>
      <c r="J19" s="84"/>
      <c r="K19" s="10" t="s">
        <v>39</v>
      </c>
      <c r="L19" s="9" t="s">
        <v>40</v>
      </c>
      <c r="M19" s="116">
        <v>2</v>
      </c>
      <c r="N19" s="89" t="s">
        <v>37</v>
      </c>
      <c r="O19" s="58">
        <v>9</v>
      </c>
      <c r="P19" s="96" t="s">
        <v>76</v>
      </c>
      <c r="Q19" s="54" t="s">
        <v>78</v>
      </c>
      <c r="R19" s="119"/>
      <c r="S19" s="120"/>
    </row>
    <row r="20" spans="2:19" x14ac:dyDescent="0.2">
      <c r="B20" s="246"/>
      <c r="C20" s="35" t="s">
        <v>71</v>
      </c>
      <c r="D20" s="35" t="s">
        <v>71</v>
      </c>
      <c r="E20" s="35" t="s">
        <v>71</v>
      </c>
      <c r="F20" s="35" t="s">
        <v>71</v>
      </c>
      <c r="G20" s="35"/>
      <c r="H20" s="60"/>
      <c r="I20" s="36" t="s">
        <v>16</v>
      </c>
      <c r="J20" s="84"/>
      <c r="K20" s="10" t="s">
        <v>79</v>
      </c>
      <c r="L20" s="9" t="s">
        <v>40</v>
      </c>
      <c r="M20" s="116">
        <v>2</v>
      </c>
      <c r="N20" s="89" t="s">
        <v>37</v>
      </c>
      <c r="O20" s="58">
        <v>11</v>
      </c>
      <c r="P20" s="96" t="s">
        <v>76</v>
      </c>
      <c r="Q20" s="54" t="s">
        <v>78</v>
      </c>
      <c r="R20" s="119"/>
      <c r="S20" s="120"/>
    </row>
    <row r="21" spans="2:19" x14ac:dyDescent="0.2">
      <c r="B21" s="246"/>
      <c r="C21" s="35" t="s">
        <v>71</v>
      </c>
      <c r="D21" s="35" t="s">
        <v>71</v>
      </c>
      <c r="E21" s="35" t="s">
        <v>71</v>
      </c>
      <c r="F21" s="35" t="s">
        <v>71</v>
      </c>
      <c r="G21" s="35"/>
      <c r="H21" s="60"/>
      <c r="I21" s="36" t="s">
        <v>16</v>
      </c>
      <c r="J21" s="84"/>
      <c r="K21" s="10" t="s">
        <v>35</v>
      </c>
      <c r="L21" s="9" t="s">
        <v>36</v>
      </c>
      <c r="M21" s="116">
        <v>6</v>
      </c>
      <c r="N21" s="89" t="s">
        <v>37</v>
      </c>
      <c r="O21" s="58">
        <v>13</v>
      </c>
      <c r="P21" s="96" t="s">
        <v>77</v>
      </c>
      <c r="Q21" s="54" t="s">
        <v>72</v>
      </c>
      <c r="R21" s="119"/>
      <c r="S21" s="120"/>
    </row>
    <row r="22" spans="2:19" x14ac:dyDescent="0.2">
      <c r="B22" s="246"/>
      <c r="C22" s="35" t="s">
        <v>71</v>
      </c>
      <c r="D22" s="35" t="s">
        <v>71</v>
      </c>
      <c r="E22" s="35" t="s">
        <v>71</v>
      </c>
      <c r="F22" s="35" t="s">
        <v>71</v>
      </c>
      <c r="G22" s="35"/>
      <c r="H22" s="60"/>
      <c r="I22" s="36" t="s">
        <v>16</v>
      </c>
      <c r="J22" s="84"/>
      <c r="K22" s="10" t="s">
        <v>95</v>
      </c>
      <c r="L22" s="9" t="s">
        <v>36</v>
      </c>
      <c r="M22" s="116">
        <v>6</v>
      </c>
      <c r="N22" s="89" t="s">
        <v>96</v>
      </c>
      <c r="O22" s="58">
        <v>15</v>
      </c>
      <c r="P22" s="96" t="s">
        <v>76</v>
      </c>
      <c r="Q22" s="54" t="s">
        <v>97</v>
      </c>
      <c r="R22" s="119"/>
      <c r="S22" s="120"/>
    </row>
    <row r="23" spans="2:19" x14ac:dyDescent="0.2">
      <c r="B23" s="247"/>
      <c r="C23" s="35"/>
      <c r="D23" s="35"/>
      <c r="E23" s="35"/>
      <c r="F23" s="35"/>
      <c r="G23" s="35"/>
      <c r="H23" s="60"/>
      <c r="I23" s="36"/>
      <c r="J23" s="84"/>
      <c r="K23" s="37"/>
      <c r="L23" s="38"/>
      <c r="M23" s="35"/>
      <c r="N23" s="90"/>
      <c r="O23" s="39"/>
      <c r="P23" s="97"/>
      <c r="Q23" s="54"/>
      <c r="R23" s="119"/>
      <c r="S23" s="120"/>
    </row>
    <row r="24" spans="2:19" ht="13.5" thickBot="1" x14ac:dyDescent="0.25">
      <c r="B24" s="57" t="s">
        <v>17</v>
      </c>
      <c r="C24" s="117">
        <f t="shared" ref="C24:H24" si="0">SUMIFS($M$14:$M$23,C14:C23,"○")</f>
        <v>18</v>
      </c>
      <c r="D24" s="117">
        <f t="shared" si="0"/>
        <v>18</v>
      </c>
      <c r="E24" s="117">
        <f t="shared" si="0"/>
        <v>18</v>
      </c>
      <c r="F24" s="117">
        <f t="shared" si="0"/>
        <v>26</v>
      </c>
      <c r="G24" s="117">
        <f t="shared" si="0"/>
        <v>0</v>
      </c>
      <c r="H24" s="117">
        <f t="shared" si="0"/>
        <v>0</v>
      </c>
      <c r="I24" s="27"/>
      <c r="J24" s="28"/>
      <c r="K24" s="29"/>
      <c r="L24" s="30"/>
      <c r="M24" s="31"/>
      <c r="N24" s="91"/>
      <c r="O24" s="32"/>
      <c r="P24" s="98"/>
      <c r="Q24" s="53"/>
      <c r="R24" s="119"/>
      <c r="S24" s="120"/>
    </row>
    <row r="25" spans="2:19" ht="13.5" thickTop="1" x14ac:dyDescent="0.2">
      <c r="B25" s="248" t="s">
        <v>18</v>
      </c>
      <c r="C25" s="12"/>
      <c r="D25" s="12"/>
      <c r="E25" s="12"/>
      <c r="F25" s="12" t="s">
        <v>71</v>
      </c>
      <c r="G25" s="12" t="s">
        <v>71</v>
      </c>
      <c r="H25" s="33"/>
      <c r="I25" s="13" t="s">
        <v>16</v>
      </c>
      <c r="J25" s="14"/>
      <c r="K25" s="15" t="s">
        <v>53</v>
      </c>
      <c r="L25" s="34" t="s">
        <v>36</v>
      </c>
      <c r="M25" s="12">
        <v>2</v>
      </c>
      <c r="N25" s="92" t="s">
        <v>46</v>
      </c>
      <c r="O25" s="16">
        <v>16</v>
      </c>
      <c r="P25" s="99" t="s">
        <v>67</v>
      </c>
      <c r="Q25" s="55" t="s">
        <v>81</v>
      </c>
      <c r="R25" s="119"/>
      <c r="S25" s="120"/>
    </row>
    <row r="26" spans="2:19" x14ac:dyDescent="0.2">
      <c r="B26" s="246"/>
      <c r="C26" s="35"/>
      <c r="D26" s="35"/>
      <c r="E26" s="35"/>
      <c r="F26" s="35" t="s">
        <v>71</v>
      </c>
      <c r="G26" s="35" t="s">
        <v>71</v>
      </c>
      <c r="H26" s="60"/>
      <c r="I26" s="36" t="s">
        <v>16</v>
      </c>
      <c r="J26" s="84"/>
      <c r="K26" s="37" t="s">
        <v>54</v>
      </c>
      <c r="L26" s="38" t="s">
        <v>36</v>
      </c>
      <c r="M26" s="35">
        <v>2</v>
      </c>
      <c r="N26" s="89" t="s">
        <v>46</v>
      </c>
      <c r="O26" s="39">
        <v>18</v>
      </c>
      <c r="P26" s="97" t="s">
        <v>67</v>
      </c>
      <c r="Q26" s="54" t="s">
        <v>81</v>
      </c>
      <c r="R26" s="119"/>
      <c r="S26" s="120"/>
    </row>
    <row r="27" spans="2:19" x14ac:dyDescent="0.2">
      <c r="B27" s="246"/>
      <c r="C27" s="35" t="s">
        <v>71</v>
      </c>
      <c r="D27" s="35" t="s">
        <v>71</v>
      </c>
      <c r="E27" s="35"/>
      <c r="F27" s="35" t="s">
        <v>71</v>
      </c>
      <c r="G27" s="35" t="s">
        <v>71</v>
      </c>
      <c r="H27" s="60"/>
      <c r="I27" s="36" t="s">
        <v>48</v>
      </c>
      <c r="J27" s="84"/>
      <c r="K27" s="37" t="s">
        <v>49</v>
      </c>
      <c r="L27" s="38" t="s">
        <v>36</v>
      </c>
      <c r="M27" s="35">
        <v>2</v>
      </c>
      <c r="N27" s="89" t="s">
        <v>37</v>
      </c>
      <c r="O27" s="39">
        <v>21</v>
      </c>
      <c r="P27" s="97" t="s">
        <v>67</v>
      </c>
      <c r="Q27" s="54" t="s">
        <v>52</v>
      </c>
      <c r="R27" s="119"/>
      <c r="S27" s="120"/>
    </row>
    <row r="28" spans="2:19" x14ac:dyDescent="0.2">
      <c r="B28" s="246"/>
      <c r="C28" s="35" t="s">
        <v>71</v>
      </c>
      <c r="D28" s="35" t="s">
        <v>71</v>
      </c>
      <c r="E28" s="35"/>
      <c r="F28" s="35" t="s">
        <v>71</v>
      </c>
      <c r="G28" s="35" t="s">
        <v>71</v>
      </c>
      <c r="H28" s="60"/>
      <c r="I28" s="36" t="s">
        <v>48</v>
      </c>
      <c r="J28" s="84"/>
      <c r="K28" s="10" t="s">
        <v>50</v>
      </c>
      <c r="L28" s="38" t="s">
        <v>51</v>
      </c>
      <c r="M28" s="35">
        <v>2</v>
      </c>
      <c r="N28" s="89" t="s">
        <v>37</v>
      </c>
      <c r="O28" s="39">
        <v>23</v>
      </c>
      <c r="P28" s="97" t="s">
        <v>67</v>
      </c>
      <c r="Q28" s="54" t="s">
        <v>52</v>
      </c>
      <c r="R28" s="119"/>
      <c r="S28" s="120"/>
    </row>
    <row r="29" spans="2:19" x14ac:dyDescent="0.2">
      <c r="B29" s="246"/>
      <c r="C29" s="35" t="s">
        <v>71</v>
      </c>
      <c r="D29" s="35" t="s">
        <v>71</v>
      </c>
      <c r="E29" s="35"/>
      <c r="F29" s="35" t="s">
        <v>71</v>
      </c>
      <c r="G29" s="35" t="s">
        <v>71</v>
      </c>
      <c r="H29" s="60"/>
      <c r="I29" s="36" t="s">
        <v>16</v>
      </c>
      <c r="J29" s="84"/>
      <c r="K29" s="10" t="s">
        <v>73</v>
      </c>
      <c r="L29" s="38" t="s">
        <v>36</v>
      </c>
      <c r="M29" s="35">
        <v>1</v>
      </c>
      <c r="N29" s="89" t="s">
        <v>37</v>
      </c>
      <c r="O29" s="39">
        <v>24</v>
      </c>
      <c r="P29" s="97" t="s">
        <v>67</v>
      </c>
      <c r="Q29" s="54" t="s">
        <v>81</v>
      </c>
      <c r="R29" s="119"/>
      <c r="S29" s="120"/>
    </row>
    <row r="30" spans="2:19" x14ac:dyDescent="0.2">
      <c r="B30" s="246"/>
      <c r="C30" s="122" t="s">
        <v>71</v>
      </c>
      <c r="D30" s="122" t="s">
        <v>71</v>
      </c>
      <c r="E30" s="122"/>
      <c r="F30" s="122" t="s">
        <v>71</v>
      </c>
      <c r="G30" s="122" t="s">
        <v>71</v>
      </c>
      <c r="H30" s="123"/>
      <c r="I30" s="124" t="s">
        <v>16</v>
      </c>
      <c r="J30" s="125"/>
      <c r="K30" s="126" t="s">
        <v>73</v>
      </c>
      <c r="L30" s="127" t="s">
        <v>36</v>
      </c>
      <c r="M30" s="122">
        <v>2</v>
      </c>
      <c r="N30" s="128" t="s">
        <v>37</v>
      </c>
      <c r="O30" s="129">
        <v>24</v>
      </c>
      <c r="P30" s="130" t="s">
        <v>67</v>
      </c>
      <c r="Q30" s="131" t="s">
        <v>81</v>
      </c>
      <c r="R30" s="119"/>
      <c r="S30" s="120"/>
    </row>
    <row r="31" spans="2:19" x14ac:dyDescent="0.2">
      <c r="B31" s="246"/>
      <c r="C31" s="122" t="s">
        <v>71</v>
      </c>
      <c r="D31" s="122" t="s">
        <v>71</v>
      </c>
      <c r="E31" s="122"/>
      <c r="F31" s="122" t="s">
        <v>71</v>
      </c>
      <c r="G31" s="122" t="s">
        <v>71</v>
      </c>
      <c r="H31" s="123"/>
      <c r="I31" s="124" t="s">
        <v>16</v>
      </c>
      <c r="J31" s="125"/>
      <c r="K31" s="126" t="s">
        <v>73</v>
      </c>
      <c r="L31" s="127" t="s">
        <v>36</v>
      </c>
      <c r="M31" s="122">
        <v>3</v>
      </c>
      <c r="N31" s="128" t="s">
        <v>37</v>
      </c>
      <c r="O31" s="129">
        <v>24</v>
      </c>
      <c r="P31" s="130" t="s">
        <v>67</v>
      </c>
      <c r="Q31" s="131" t="s">
        <v>81</v>
      </c>
      <c r="R31" s="119"/>
      <c r="S31" s="120"/>
    </row>
    <row r="32" spans="2:19" x14ac:dyDescent="0.2">
      <c r="B32" s="247"/>
      <c r="C32" s="35"/>
      <c r="D32" s="35"/>
      <c r="E32" s="35"/>
      <c r="F32" s="35"/>
      <c r="G32" s="35"/>
      <c r="H32" s="60"/>
      <c r="I32" s="36"/>
      <c r="J32" s="84"/>
      <c r="K32" s="37"/>
      <c r="L32" s="38"/>
      <c r="M32" s="35"/>
      <c r="N32" s="90"/>
      <c r="O32" s="39"/>
      <c r="P32" s="97"/>
      <c r="Q32" s="54"/>
      <c r="R32" s="119"/>
      <c r="S32" s="120"/>
    </row>
    <row r="33" spans="2:19" ht="13.5" thickBot="1" x14ac:dyDescent="0.25">
      <c r="B33" s="11" t="s">
        <v>17</v>
      </c>
      <c r="C33" s="41">
        <f t="shared" ref="C33:H33" si="1">SUMIFS($M$25:$M$32,C25:C32,"○")</f>
        <v>10</v>
      </c>
      <c r="D33" s="41">
        <f t="shared" si="1"/>
        <v>10</v>
      </c>
      <c r="E33" s="41">
        <f t="shared" si="1"/>
        <v>0</v>
      </c>
      <c r="F33" s="41">
        <f t="shared" si="1"/>
        <v>14</v>
      </c>
      <c r="G33" s="41">
        <f t="shared" si="1"/>
        <v>14</v>
      </c>
      <c r="H33" s="121">
        <f t="shared" si="1"/>
        <v>0</v>
      </c>
      <c r="I33" s="43"/>
      <c r="J33" s="44"/>
      <c r="K33" s="45"/>
      <c r="L33" s="46"/>
      <c r="M33" s="41"/>
      <c r="N33" s="93"/>
      <c r="O33" s="47"/>
      <c r="P33" s="100"/>
      <c r="Q33" s="56"/>
      <c r="R33" s="119"/>
      <c r="S33" s="120"/>
    </row>
    <row r="34" spans="2:19" ht="25.5" thickTop="1" x14ac:dyDescent="0.2">
      <c r="B34" s="22" t="s">
        <v>55</v>
      </c>
      <c r="C34" s="12" t="s">
        <v>89</v>
      </c>
      <c r="D34" s="12"/>
      <c r="E34" s="12" t="s">
        <v>89</v>
      </c>
      <c r="F34" s="12" t="s">
        <v>89</v>
      </c>
      <c r="G34" s="12"/>
      <c r="H34" s="33"/>
      <c r="I34" s="13" t="s">
        <v>16</v>
      </c>
      <c r="J34" s="14"/>
      <c r="K34" s="15" t="s">
        <v>90</v>
      </c>
      <c r="L34" s="34" t="s">
        <v>36</v>
      </c>
      <c r="M34" s="12">
        <v>8</v>
      </c>
      <c r="N34" s="92" t="s">
        <v>91</v>
      </c>
      <c r="O34" s="16">
        <v>26</v>
      </c>
      <c r="P34" s="97" t="s">
        <v>92</v>
      </c>
      <c r="Q34" s="55" t="s">
        <v>93</v>
      </c>
      <c r="R34" s="119"/>
      <c r="S34" s="120"/>
    </row>
    <row r="35" spans="2:19" ht="13.5" thickBot="1" x14ac:dyDescent="0.25">
      <c r="B35" s="23" t="s">
        <v>17</v>
      </c>
      <c r="C35" s="41">
        <f t="shared" ref="C35:H35" si="2">SUMIFS($M$34,C34,"○")</f>
        <v>8</v>
      </c>
      <c r="D35" s="41">
        <f t="shared" si="2"/>
        <v>0</v>
      </c>
      <c r="E35" s="41">
        <f t="shared" si="2"/>
        <v>8</v>
      </c>
      <c r="F35" s="41">
        <f t="shared" si="2"/>
        <v>8</v>
      </c>
      <c r="G35" s="41">
        <f t="shared" si="2"/>
        <v>0</v>
      </c>
      <c r="H35" s="42">
        <f t="shared" si="2"/>
        <v>0</v>
      </c>
      <c r="I35" s="43"/>
      <c r="J35" s="44"/>
      <c r="K35" s="45"/>
      <c r="L35" s="46"/>
      <c r="M35" s="41"/>
      <c r="N35" s="93"/>
      <c r="O35" s="47"/>
      <c r="P35" s="100"/>
      <c r="Q35" s="56"/>
      <c r="R35" s="119"/>
      <c r="S35" s="120"/>
    </row>
    <row r="36" spans="2:19" ht="13.5" thickTop="1" x14ac:dyDescent="0.2">
      <c r="B36" s="248" t="s">
        <v>20</v>
      </c>
      <c r="C36" s="17"/>
      <c r="D36" s="17"/>
      <c r="E36" s="17"/>
      <c r="F36" s="17"/>
      <c r="G36" s="17" t="s">
        <v>71</v>
      </c>
      <c r="H36" s="48" t="s">
        <v>71</v>
      </c>
      <c r="I36" s="18" t="s">
        <v>57</v>
      </c>
      <c r="J36" s="19"/>
      <c r="K36" s="20" t="s">
        <v>58</v>
      </c>
      <c r="L36" s="49" t="s">
        <v>40</v>
      </c>
      <c r="M36" s="17">
        <v>2</v>
      </c>
      <c r="N36" s="94" t="s">
        <v>46</v>
      </c>
      <c r="O36" s="21">
        <v>30</v>
      </c>
      <c r="P36" s="101"/>
      <c r="Q36" s="87" t="s">
        <v>20</v>
      </c>
      <c r="R36" s="119"/>
      <c r="S36" s="120"/>
    </row>
    <row r="37" spans="2:19" x14ac:dyDescent="0.2">
      <c r="B37" s="246"/>
      <c r="C37" s="35"/>
      <c r="D37" s="35"/>
      <c r="E37" s="35"/>
      <c r="F37" s="35"/>
      <c r="G37" s="35" t="s">
        <v>71</v>
      </c>
      <c r="H37" s="60"/>
      <c r="I37" s="50" t="s">
        <v>57</v>
      </c>
      <c r="J37" s="10"/>
      <c r="K37" s="10" t="s">
        <v>59</v>
      </c>
      <c r="L37" s="38" t="s">
        <v>40</v>
      </c>
      <c r="M37" s="35">
        <v>2</v>
      </c>
      <c r="N37" s="89" t="s">
        <v>43</v>
      </c>
      <c r="O37" s="39">
        <v>32</v>
      </c>
      <c r="P37" s="101"/>
      <c r="Q37" s="87" t="s">
        <v>20</v>
      </c>
      <c r="R37" s="119"/>
      <c r="S37" s="120"/>
    </row>
    <row r="38" spans="2:19" x14ac:dyDescent="0.2">
      <c r="B38" s="246"/>
      <c r="C38" s="35" t="s">
        <v>71</v>
      </c>
      <c r="D38" s="35"/>
      <c r="E38" s="35"/>
      <c r="F38" s="35"/>
      <c r="G38" s="35" t="s">
        <v>71</v>
      </c>
      <c r="H38" s="60" t="s">
        <v>71</v>
      </c>
      <c r="I38" s="50" t="s">
        <v>48</v>
      </c>
      <c r="J38" s="10"/>
      <c r="K38" s="10" t="s">
        <v>56</v>
      </c>
      <c r="L38" s="38" t="s">
        <v>36</v>
      </c>
      <c r="M38" s="35">
        <v>2</v>
      </c>
      <c r="N38" s="89" t="s">
        <v>37</v>
      </c>
      <c r="O38" s="39">
        <v>34</v>
      </c>
      <c r="P38" s="101"/>
      <c r="Q38" s="87" t="s">
        <v>20</v>
      </c>
      <c r="R38" s="119"/>
      <c r="S38" s="120"/>
    </row>
    <row r="39" spans="2:19" x14ac:dyDescent="0.2">
      <c r="B39" s="247"/>
      <c r="C39" s="35"/>
      <c r="D39" s="35"/>
      <c r="E39" s="35"/>
      <c r="F39" s="35"/>
      <c r="G39" s="35"/>
      <c r="H39" s="60"/>
      <c r="I39" s="40"/>
      <c r="J39" s="54"/>
      <c r="K39" s="37"/>
      <c r="L39" s="51"/>
      <c r="M39" s="37"/>
      <c r="N39" s="95"/>
      <c r="O39" s="52"/>
      <c r="P39" s="102"/>
      <c r="Q39" s="86"/>
      <c r="R39" s="119"/>
      <c r="S39" s="120"/>
    </row>
    <row r="40" spans="2:19" x14ac:dyDescent="0.2">
      <c r="B40" s="24" t="s">
        <v>17</v>
      </c>
      <c r="C40" s="35">
        <f t="shared" ref="C40:H40" si="3">SUMIFS($M$36:$M$39,C36:C39,"○")</f>
        <v>2</v>
      </c>
      <c r="D40" s="35">
        <f t="shared" si="3"/>
        <v>0</v>
      </c>
      <c r="E40" s="35">
        <f t="shared" si="3"/>
        <v>0</v>
      </c>
      <c r="F40" s="35">
        <f t="shared" si="3"/>
        <v>0</v>
      </c>
      <c r="G40" s="35">
        <f t="shared" si="3"/>
        <v>6</v>
      </c>
      <c r="H40" s="35">
        <f t="shared" si="3"/>
        <v>4</v>
      </c>
      <c r="I40" s="40"/>
      <c r="J40" s="54"/>
      <c r="K40" s="37"/>
      <c r="L40" s="51"/>
      <c r="M40" s="37"/>
      <c r="N40" s="95"/>
      <c r="O40" s="52"/>
      <c r="P40" s="102"/>
      <c r="Q40" s="86"/>
      <c r="R40" s="119"/>
      <c r="S40" s="120"/>
    </row>
    <row r="42" spans="2:19" x14ac:dyDescent="0.2">
      <c r="B42" s="235" t="s">
        <v>65</v>
      </c>
      <c r="C42" s="236"/>
      <c r="D42" s="236"/>
      <c r="E42" s="236"/>
    </row>
    <row r="43" spans="2:19" x14ac:dyDescent="0.2">
      <c r="B43" s="25" t="s">
        <v>83</v>
      </c>
      <c r="C43" s="4" t="s">
        <v>21</v>
      </c>
    </row>
    <row r="44" spans="2:19" x14ac:dyDescent="0.2">
      <c r="B44" s="25" t="s">
        <v>84</v>
      </c>
      <c r="C44" s="4" t="s">
        <v>60</v>
      </c>
    </row>
    <row r="45" spans="2:19" x14ac:dyDescent="0.2">
      <c r="B45" s="25" t="s">
        <v>85</v>
      </c>
      <c r="C45" s="4" t="s">
        <v>61</v>
      </c>
    </row>
    <row r="46" spans="2:19" x14ac:dyDescent="0.2">
      <c r="B46" s="25" t="s">
        <v>86</v>
      </c>
      <c r="C46" s="4" t="s">
        <v>63</v>
      </c>
    </row>
    <row r="47" spans="2:19" x14ac:dyDescent="0.2">
      <c r="B47" s="25" t="s">
        <v>87</v>
      </c>
      <c r="C47" s="4" t="s">
        <v>22</v>
      </c>
    </row>
    <row r="48" spans="2:19" x14ac:dyDescent="0.2">
      <c r="B48" s="25" t="s">
        <v>88</v>
      </c>
      <c r="C48" s="4" t="s">
        <v>23</v>
      </c>
    </row>
    <row r="50" spans="2:3" x14ac:dyDescent="0.2">
      <c r="B50" s="26" t="s">
        <v>24</v>
      </c>
      <c r="C50" s="4" t="s">
        <v>25</v>
      </c>
    </row>
  </sheetData>
  <mergeCells count="23">
    <mergeCell ref="B42:E42"/>
    <mergeCell ref="P12:Q13"/>
    <mergeCell ref="R12:R13"/>
    <mergeCell ref="S12:S13"/>
    <mergeCell ref="B14:B23"/>
    <mergeCell ref="B25:B32"/>
    <mergeCell ref="B36:B39"/>
    <mergeCell ref="B12:H12"/>
    <mergeCell ref="I12:L12"/>
    <mergeCell ref="M12:M13"/>
    <mergeCell ref="N12:N13"/>
    <mergeCell ref="O12:O13"/>
    <mergeCell ref="B9:C9"/>
    <mergeCell ref="D9:J9"/>
    <mergeCell ref="B10:C10"/>
    <mergeCell ref="D10:J10"/>
    <mergeCell ref="M11:Q11"/>
    <mergeCell ref="B5:C5"/>
    <mergeCell ref="D5:J5"/>
    <mergeCell ref="B6:C6"/>
    <mergeCell ref="D6:J6"/>
    <mergeCell ref="B8:C8"/>
    <mergeCell ref="D8:J8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0" orientation="landscape" cellComments="asDisplaye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tabColor theme="8" tint="0.39997558519241921"/>
    <pageSetUpPr fitToPage="1"/>
  </sheetPr>
  <dimension ref="A1:S50"/>
  <sheetViews>
    <sheetView showGridLines="0" zoomScale="90" zoomScaleNormal="90" zoomScaleSheetLayoutView="137" workbookViewId="0">
      <selection activeCell="D8" sqref="D8:J8"/>
    </sheetView>
  </sheetViews>
  <sheetFormatPr defaultColWidth="11.453125" defaultRowHeight="13" x14ac:dyDescent="0.2"/>
  <cols>
    <col min="1" max="1" width="4.1796875" style="4" customWidth="1"/>
    <col min="2" max="2" width="14.453125" style="4" customWidth="1"/>
    <col min="3" max="8" width="5.26953125" style="4" customWidth="1"/>
    <col min="9" max="9" width="15.453125" style="4" customWidth="1"/>
    <col min="10" max="10" width="11.7265625" style="4" customWidth="1"/>
    <col min="11" max="11" width="35" style="4" customWidth="1"/>
    <col min="12" max="12" width="8.453125" style="4" bestFit="1" customWidth="1"/>
    <col min="13" max="13" width="10.81640625" style="4" customWidth="1"/>
    <col min="14" max="14" width="10.81640625" style="4" bestFit="1" customWidth="1"/>
    <col min="15" max="16" width="7.81640625" style="4" customWidth="1"/>
    <col min="17" max="17" width="50.1796875" style="4" bestFit="1" customWidth="1"/>
    <col min="18" max="18" width="8" style="4" customWidth="1"/>
    <col min="19" max="19" width="7.81640625" style="4" customWidth="1"/>
    <col min="20" max="20" width="4.26953125" style="4" customWidth="1"/>
    <col min="21" max="16384" width="11.453125" style="4"/>
  </cols>
  <sheetData>
    <row r="1" spans="1:19" ht="14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"/>
      <c r="P1" s="1"/>
      <c r="Q1" s="2" t="s">
        <v>98</v>
      </c>
    </row>
    <row r="2" spans="1:19" ht="14" x14ac:dyDescent="0.2">
      <c r="A2" s="3"/>
      <c r="B2" s="3" t="s">
        <v>66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2"/>
    </row>
    <row r="3" spans="1:19" ht="16.5" x14ac:dyDescent="0.2">
      <c r="A3" s="83" t="s">
        <v>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5" spans="1:19" x14ac:dyDescent="0.2">
      <c r="B5" s="220" t="s">
        <v>1</v>
      </c>
      <c r="C5" s="221"/>
      <c r="D5" s="222" t="s">
        <v>32</v>
      </c>
      <c r="E5" s="223"/>
      <c r="F5" s="223"/>
      <c r="G5" s="223"/>
      <c r="H5" s="223"/>
      <c r="I5" s="223"/>
      <c r="J5" s="224"/>
      <c r="K5" s="5"/>
    </row>
    <row r="6" spans="1:19" x14ac:dyDescent="0.2">
      <c r="B6" s="220" t="s">
        <v>2</v>
      </c>
      <c r="C6" s="221"/>
      <c r="D6" s="222" t="s">
        <v>70</v>
      </c>
      <c r="E6" s="223"/>
      <c r="F6" s="223"/>
      <c r="G6" s="223"/>
      <c r="H6" s="223"/>
      <c r="I6" s="223"/>
      <c r="J6" s="224"/>
      <c r="K6" s="5"/>
    </row>
    <row r="8" spans="1:19" x14ac:dyDescent="0.2">
      <c r="B8" s="220" t="s">
        <v>3</v>
      </c>
      <c r="C8" s="221"/>
      <c r="D8" s="225" t="s">
        <v>33</v>
      </c>
      <c r="E8" s="226"/>
      <c r="F8" s="226"/>
      <c r="G8" s="226"/>
      <c r="H8" s="226"/>
      <c r="I8" s="226"/>
      <c r="J8" s="227"/>
      <c r="K8" s="5"/>
    </row>
    <row r="9" spans="1:19" x14ac:dyDescent="0.2">
      <c r="B9" s="220" t="s">
        <v>4</v>
      </c>
      <c r="C9" s="221"/>
      <c r="D9" s="228" t="s">
        <v>34</v>
      </c>
      <c r="E9" s="226"/>
      <c r="F9" s="226"/>
      <c r="G9" s="226"/>
      <c r="H9" s="226"/>
      <c r="I9" s="226"/>
      <c r="J9" s="227"/>
      <c r="K9" s="5"/>
    </row>
    <row r="10" spans="1:19" x14ac:dyDescent="0.2">
      <c r="B10" s="229" t="s">
        <v>74</v>
      </c>
      <c r="C10" s="221"/>
      <c r="D10" s="230" t="s">
        <v>99</v>
      </c>
      <c r="E10" s="231"/>
      <c r="F10" s="231"/>
      <c r="G10" s="231"/>
      <c r="H10" s="231"/>
      <c r="I10" s="231"/>
      <c r="J10" s="232"/>
      <c r="K10" s="5"/>
    </row>
    <row r="11" spans="1:19" x14ac:dyDescent="0.2">
      <c r="M11" s="233" t="s">
        <v>5</v>
      </c>
      <c r="N11" s="234"/>
      <c r="O11" s="234"/>
      <c r="P11" s="234"/>
      <c r="Q11" s="234"/>
    </row>
    <row r="12" spans="1:19" ht="13.5" customHeight="1" x14ac:dyDescent="0.2">
      <c r="B12" s="249" t="s">
        <v>64</v>
      </c>
      <c r="C12" s="250"/>
      <c r="D12" s="250"/>
      <c r="E12" s="250"/>
      <c r="F12" s="250"/>
      <c r="G12" s="250"/>
      <c r="H12" s="250"/>
      <c r="I12" s="251" t="s">
        <v>6</v>
      </c>
      <c r="J12" s="252"/>
      <c r="K12" s="250"/>
      <c r="L12" s="253"/>
      <c r="M12" s="254" t="s">
        <v>7</v>
      </c>
      <c r="N12" s="256" t="s">
        <v>8</v>
      </c>
      <c r="O12" s="258" t="s">
        <v>9</v>
      </c>
      <c r="P12" s="237" t="s">
        <v>10</v>
      </c>
      <c r="Q12" s="238"/>
      <c r="R12" s="260" t="s">
        <v>82</v>
      </c>
      <c r="S12" s="262" t="s">
        <v>75</v>
      </c>
    </row>
    <row r="13" spans="1:19" x14ac:dyDescent="0.2">
      <c r="B13" s="116" t="s">
        <v>11</v>
      </c>
      <c r="C13" s="35" t="s">
        <v>26</v>
      </c>
      <c r="D13" s="35" t="s">
        <v>27</v>
      </c>
      <c r="E13" s="35" t="s">
        <v>28</v>
      </c>
      <c r="F13" s="35" t="s">
        <v>29</v>
      </c>
      <c r="G13" s="59" t="s">
        <v>30</v>
      </c>
      <c r="H13" s="59" t="s">
        <v>31</v>
      </c>
      <c r="I13" s="6" t="s">
        <v>12</v>
      </c>
      <c r="J13" s="7" t="s">
        <v>13</v>
      </c>
      <c r="K13" s="35" t="s">
        <v>14</v>
      </c>
      <c r="L13" s="35" t="s">
        <v>15</v>
      </c>
      <c r="M13" s="255"/>
      <c r="N13" s="257"/>
      <c r="O13" s="259"/>
      <c r="P13" s="239"/>
      <c r="Q13" s="240"/>
      <c r="R13" s="261"/>
      <c r="S13" s="263"/>
    </row>
    <row r="14" spans="1:19" x14ac:dyDescent="0.2">
      <c r="B14" s="245" t="s">
        <v>16</v>
      </c>
      <c r="C14" s="35"/>
      <c r="D14" s="35"/>
      <c r="E14" s="35"/>
      <c r="F14" s="35" t="s">
        <v>71</v>
      </c>
      <c r="G14" s="35"/>
      <c r="H14" s="60"/>
      <c r="I14" s="36" t="s">
        <v>16</v>
      </c>
      <c r="J14" s="84"/>
      <c r="K14" s="37" t="s">
        <v>45</v>
      </c>
      <c r="L14" s="38" t="s">
        <v>36</v>
      </c>
      <c r="M14" s="116">
        <v>2</v>
      </c>
      <c r="N14" s="89" t="s">
        <v>46</v>
      </c>
      <c r="O14" s="58">
        <v>1</v>
      </c>
      <c r="P14" s="96" t="s">
        <v>76</v>
      </c>
      <c r="Q14" s="54" t="s">
        <v>69</v>
      </c>
      <c r="R14" s="84" t="s">
        <v>41</v>
      </c>
      <c r="S14" s="84"/>
    </row>
    <row r="15" spans="1:19" x14ac:dyDescent="0.2">
      <c r="B15" s="246"/>
      <c r="C15" s="35"/>
      <c r="D15" s="35"/>
      <c r="E15" s="35"/>
      <c r="F15" s="35" t="s">
        <v>71</v>
      </c>
      <c r="G15" s="35"/>
      <c r="H15" s="60"/>
      <c r="I15" s="36" t="s">
        <v>16</v>
      </c>
      <c r="J15" s="84"/>
      <c r="K15" s="8" t="s">
        <v>47</v>
      </c>
      <c r="L15" s="9" t="s">
        <v>36</v>
      </c>
      <c r="M15" s="116">
        <v>2</v>
      </c>
      <c r="N15" s="89" t="s">
        <v>46</v>
      </c>
      <c r="O15" s="58">
        <v>2</v>
      </c>
      <c r="P15" s="96" t="s">
        <v>77</v>
      </c>
      <c r="Q15" s="54" t="s">
        <v>68</v>
      </c>
      <c r="R15" s="84" t="s">
        <v>41</v>
      </c>
      <c r="S15" s="84"/>
    </row>
    <row r="16" spans="1:19" x14ac:dyDescent="0.2">
      <c r="B16" s="246"/>
      <c r="C16" s="35"/>
      <c r="D16" s="35"/>
      <c r="E16" s="35"/>
      <c r="F16" s="35" t="s">
        <v>71</v>
      </c>
      <c r="G16" s="35"/>
      <c r="H16" s="60"/>
      <c r="I16" s="36" t="s">
        <v>16</v>
      </c>
      <c r="J16" s="84"/>
      <c r="K16" s="8" t="s">
        <v>42</v>
      </c>
      <c r="L16" s="9" t="s">
        <v>36</v>
      </c>
      <c r="M16" s="116">
        <v>2</v>
      </c>
      <c r="N16" s="89" t="s">
        <v>94</v>
      </c>
      <c r="O16" s="58">
        <v>4</v>
      </c>
      <c r="P16" s="96" t="s">
        <v>76</v>
      </c>
      <c r="Q16" s="54" t="s">
        <v>80</v>
      </c>
      <c r="R16" s="84" t="s">
        <v>41</v>
      </c>
      <c r="S16" s="84"/>
    </row>
    <row r="17" spans="2:19" x14ac:dyDescent="0.2">
      <c r="B17" s="246"/>
      <c r="C17" s="35"/>
      <c r="D17" s="35"/>
      <c r="E17" s="35"/>
      <c r="F17" s="35" t="s">
        <v>71</v>
      </c>
      <c r="G17" s="35"/>
      <c r="H17" s="60"/>
      <c r="I17" s="36" t="s">
        <v>16</v>
      </c>
      <c r="J17" s="84"/>
      <c r="K17" s="8" t="s">
        <v>44</v>
      </c>
      <c r="L17" s="9" t="s">
        <v>36</v>
      </c>
      <c r="M17" s="116">
        <v>2</v>
      </c>
      <c r="N17" s="89" t="s">
        <v>43</v>
      </c>
      <c r="O17" s="58">
        <v>6</v>
      </c>
      <c r="P17" s="96" t="s">
        <v>76</v>
      </c>
      <c r="Q17" s="54" t="s">
        <v>80</v>
      </c>
      <c r="R17" s="84" t="s">
        <v>41</v>
      </c>
      <c r="S17" s="84"/>
    </row>
    <row r="18" spans="2:19" x14ac:dyDescent="0.2">
      <c r="B18" s="246"/>
      <c r="C18" s="35" t="s">
        <v>71</v>
      </c>
      <c r="D18" s="35" t="s">
        <v>71</v>
      </c>
      <c r="E18" s="35" t="s">
        <v>71</v>
      </c>
      <c r="F18" s="35" t="s">
        <v>71</v>
      </c>
      <c r="G18" s="35"/>
      <c r="H18" s="60"/>
      <c r="I18" s="36" t="s">
        <v>16</v>
      </c>
      <c r="J18" s="84"/>
      <c r="K18" s="8" t="s">
        <v>38</v>
      </c>
      <c r="L18" s="9" t="s">
        <v>36</v>
      </c>
      <c r="M18" s="116">
        <v>2</v>
      </c>
      <c r="N18" s="89" t="s">
        <v>37</v>
      </c>
      <c r="O18" s="58">
        <v>8</v>
      </c>
      <c r="P18" s="96" t="s">
        <v>76</v>
      </c>
      <c r="Q18" s="54" t="s">
        <v>78</v>
      </c>
      <c r="R18" s="84" t="s">
        <v>41</v>
      </c>
      <c r="S18" s="84"/>
    </row>
    <row r="19" spans="2:19" x14ac:dyDescent="0.2">
      <c r="B19" s="246"/>
      <c r="C19" s="35" t="s">
        <v>71</v>
      </c>
      <c r="D19" s="35" t="s">
        <v>71</v>
      </c>
      <c r="E19" s="35" t="s">
        <v>71</v>
      </c>
      <c r="F19" s="35" t="s">
        <v>71</v>
      </c>
      <c r="G19" s="35"/>
      <c r="H19" s="60"/>
      <c r="I19" s="36" t="s">
        <v>16</v>
      </c>
      <c r="J19" s="84"/>
      <c r="K19" s="10" t="s">
        <v>39</v>
      </c>
      <c r="L19" s="9" t="s">
        <v>40</v>
      </c>
      <c r="M19" s="116">
        <v>2</v>
      </c>
      <c r="N19" s="89" t="s">
        <v>37</v>
      </c>
      <c r="O19" s="58">
        <v>9</v>
      </c>
      <c r="P19" s="96" t="s">
        <v>76</v>
      </c>
      <c r="Q19" s="54" t="s">
        <v>78</v>
      </c>
      <c r="R19" s="84"/>
      <c r="S19" s="84" t="s">
        <v>41</v>
      </c>
    </row>
    <row r="20" spans="2:19" x14ac:dyDescent="0.2">
      <c r="B20" s="246"/>
      <c r="C20" s="35" t="s">
        <v>71</v>
      </c>
      <c r="D20" s="35" t="s">
        <v>71</v>
      </c>
      <c r="E20" s="35" t="s">
        <v>71</v>
      </c>
      <c r="F20" s="35" t="s">
        <v>71</v>
      </c>
      <c r="G20" s="35"/>
      <c r="H20" s="60"/>
      <c r="I20" s="36" t="s">
        <v>16</v>
      </c>
      <c r="J20" s="84"/>
      <c r="K20" s="10" t="s">
        <v>79</v>
      </c>
      <c r="L20" s="9" t="s">
        <v>40</v>
      </c>
      <c r="M20" s="116">
        <v>2</v>
      </c>
      <c r="N20" s="89" t="s">
        <v>37</v>
      </c>
      <c r="O20" s="58">
        <v>11</v>
      </c>
      <c r="P20" s="96" t="s">
        <v>76</v>
      </c>
      <c r="Q20" s="54" t="s">
        <v>78</v>
      </c>
      <c r="R20" s="84"/>
      <c r="S20" s="84" t="s">
        <v>41</v>
      </c>
    </row>
    <row r="21" spans="2:19" x14ac:dyDescent="0.2">
      <c r="B21" s="246"/>
      <c r="C21" s="35" t="s">
        <v>71</v>
      </c>
      <c r="D21" s="35" t="s">
        <v>71</v>
      </c>
      <c r="E21" s="35" t="s">
        <v>71</v>
      </c>
      <c r="F21" s="35" t="s">
        <v>71</v>
      </c>
      <c r="G21" s="35"/>
      <c r="H21" s="60"/>
      <c r="I21" s="36" t="s">
        <v>16</v>
      </c>
      <c r="J21" s="84"/>
      <c r="K21" s="10" t="s">
        <v>35</v>
      </c>
      <c r="L21" s="9" t="s">
        <v>36</v>
      </c>
      <c r="M21" s="116">
        <v>6</v>
      </c>
      <c r="N21" s="89" t="s">
        <v>37</v>
      </c>
      <c r="O21" s="58">
        <v>13</v>
      </c>
      <c r="P21" s="96" t="s">
        <v>77</v>
      </c>
      <c r="Q21" s="54" t="s">
        <v>72</v>
      </c>
      <c r="R21" s="84"/>
      <c r="S21" s="84" t="s">
        <v>41</v>
      </c>
    </row>
    <row r="22" spans="2:19" x14ac:dyDescent="0.2">
      <c r="B22" s="246"/>
      <c r="C22" s="35" t="s">
        <v>71</v>
      </c>
      <c r="D22" s="35" t="s">
        <v>71</v>
      </c>
      <c r="E22" s="35" t="s">
        <v>71</v>
      </c>
      <c r="F22" s="35" t="s">
        <v>71</v>
      </c>
      <c r="G22" s="35"/>
      <c r="H22" s="60"/>
      <c r="I22" s="36" t="s">
        <v>16</v>
      </c>
      <c r="J22" s="84"/>
      <c r="K22" s="10" t="s">
        <v>95</v>
      </c>
      <c r="L22" s="9" t="s">
        <v>36</v>
      </c>
      <c r="M22" s="116">
        <v>6</v>
      </c>
      <c r="N22" s="89" t="s">
        <v>96</v>
      </c>
      <c r="O22" s="58">
        <v>15</v>
      </c>
      <c r="P22" s="96" t="s">
        <v>76</v>
      </c>
      <c r="Q22" s="54" t="s">
        <v>97</v>
      </c>
      <c r="R22" s="84" t="s">
        <v>41</v>
      </c>
      <c r="S22" s="84"/>
    </row>
    <row r="23" spans="2:19" x14ac:dyDescent="0.2">
      <c r="B23" s="247"/>
      <c r="C23" s="35"/>
      <c r="D23" s="35"/>
      <c r="E23" s="35"/>
      <c r="F23" s="35"/>
      <c r="G23" s="35"/>
      <c r="H23" s="60"/>
      <c r="I23" s="36"/>
      <c r="J23" s="84"/>
      <c r="K23" s="37"/>
      <c r="L23" s="38"/>
      <c r="M23" s="35"/>
      <c r="N23" s="90"/>
      <c r="O23" s="39"/>
      <c r="P23" s="97"/>
      <c r="Q23" s="54"/>
      <c r="R23" s="84"/>
      <c r="S23" s="84"/>
    </row>
    <row r="24" spans="2:19" ht="13.5" thickBot="1" x14ac:dyDescent="0.25">
      <c r="B24" s="57" t="s">
        <v>17</v>
      </c>
      <c r="C24" s="117">
        <f t="shared" ref="C24:H24" si="0">SUMIFS($M$14:$M$23,C14:C23,"○")</f>
        <v>18</v>
      </c>
      <c r="D24" s="117">
        <f t="shared" si="0"/>
        <v>18</v>
      </c>
      <c r="E24" s="117">
        <f t="shared" si="0"/>
        <v>18</v>
      </c>
      <c r="F24" s="117">
        <f t="shared" si="0"/>
        <v>26</v>
      </c>
      <c r="G24" s="117">
        <f t="shared" si="0"/>
        <v>0</v>
      </c>
      <c r="H24" s="117">
        <f t="shared" si="0"/>
        <v>0</v>
      </c>
      <c r="I24" s="27"/>
      <c r="J24" s="28"/>
      <c r="K24" s="29"/>
      <c r="L24" s="30"/>
      <c r="M24" s="31"/>
      <c r="N24" s="91"/>
      <c r="O24" s="32"/>
      <c r="P24" s="98"/>
      <c r="Q24" s="53"/>
      <c r="R24" s="28"/>
      <c r="S24" s="28"/>
    </row>
    <row r="25" spans="2:19" ht="13.5" thickTop="1" x14ac:dyDescent="0.2">
      <c r="B25" s="248" t="s">
        <v>18</v>
      </c>
      <c r="C25" s="12"/>
      <c r="D25" s="12"/>
      <c r="E25" s="12"/>
      <c r="F25" s="12" t="s">
        <v>71</v>
      </c>
      <c r="G25" s="12" t="s">
        <v>71</v>
      </c>
      <c r="H25" s="33"/>
      <c r="I25" s="13" t="s">
        <v>16</v>
      </c>
      <c r="J25" s="14"/>
      <c r="K25" s="15" t="s">
        <v>53</v>
      </c>
      <c r="L25" s="34" t="s">
        <v>36</v>
      </c>
      <c r="M25" s="12">
        <v>2</v>
      </c>
      <c r="N25" s="92" t="s">
        <v>46</v>
      </c>
      <c r="O25" s="16">
        <v>16</v>
      </c>
      <c r="P25" s="99" t="s">
        <v>67</v>
      </c>
      <c r="Q25" s="55" t="s">
        <v>81</v>
      </c>
      <c r="R25" s="14" t="s">
        <v>41</v>
      </c>
      <c r="S25" s="14"/>
    </row>
    <row r="26" spans="2:19" x14ac:dyDescent="0.2">
      <c r="B26" s="246"/>
      <c r="C26" s="35"/>
      <c r="D26" s="35"/>
      <c r="E26" s="35"/>
      <c r="F26" s="35" t="s">
        <v>71</v>
      </c>
      <c r="G26" s="35" t="s">
        <v>71</v>
      </c>
      <c r="H26" s="60"/>
      <c r="I26" s="36" t="s">
        <v>16</v>
      </c>
      <c r="J26" s="84"/>
      <c r="K26" s="37" t="s">
        <v>54</v>
      </c>
      <c r="L26" s="38" t="s">
        <v>36</v>
      </c>
      <c r="M26" s="35">
        <v>2</v>
      </c>
      <c r="N26" s="89" t="s">
        <v>46</v>
      </c>
      <c r="O26" s="39">
        <v>18</v>
      </c>
      <c r="P26" s="97" t="s">
        <v>67</v>
      </c>
      <c r="Q26" s="54" t="s">
        <v>81</v>
      </c>
      <c r="R26" s="84" t="s">
        <v>41</v>
      </c>
      <c r="S26" s="84"/>
    </row>
    <row r="27" spans="2:19" x14ac:dyDescent="0.2">
      <c r="B27" s="246"/>
      <c r="C27" s="35" t="s">
        <v>71</v>
      </c>
      <c r="D27" s="35" t="s">
        <v>71</v>
      </c>
      <c r="E27" s="35"/>
      <c r="F27" s="35" t="s">
        <v>71</v>
      </c>
      <c r="G27" s="35" t="s">
        <v>71</v>
      </c>
      <c r="H27" s="60"/>
      <c r="I27" s="36" t="s">
        <v>48</v>
      </c>
      <c r="J27" s="84"/>
      <c r="K27" s="37" t="s">
        <v>49</v>
      </c>
      <c r="L27" s="38" t="s">
        <v>36</v>
      </c>
      <c r="M27" s="35">
        <v>2</v>
      </c>
      <c r="N27" s="89" t="s">
        <v>37</v>
      </c>
      <c r="O27" s="39">
        <v>21</v>
      </c>
      <c r="P27" s="97" t="s">
        <v>67</v>
      </c>
      <c r="Q27" s="54" t="s">
        <v>52</v>
      </c>
      <c r="R27" s="84" t="s">
        <v>41</v>
      </c>
      <c r="S27" s="84"/>
    </row>
    <row r="28" spans="2:19" x14ac:dyDescent="0.2">
      <c r="B28" s="246"/>
      <c r="C28" s="35" t="s">
        <v>71</v>
      </c>
      <c r="D28" s="35" t="s">
        <v>71</v>
      </c>
      <c r="E28" s="35"/>
      <c r="F28" s="35" t="s">
        <v>71</v>
      </c>
      <c r="G28" s="35" t="s">
        <v>71</v>
      </c>
      <c r="H28" s="60"/>
      <c r="I28" s="36" t="s">
        <v>48</v>
      </c>
      <c r="J28" s="84"/>
      <c r="K28" s="10" t="s">
        <v>50</v>
      </c>
      <c r="L28" s="38" t="s">
        <v>51</v>
      </c>
      <c r="M28" s="35">
        <v>2</v>
      </c>
      <c r="N28" s="89" t="s">
        <v>37</v>
      </c>
      <c r="O28" s="39">
        <v>23</v>
      </c>
      <c r="P28" s="97" t="s">
        <v>67</v>
      </c>
      <c r="Q28" s="54" t="s">
        <v>52</v>
      </c>
      <c r="R28" s="84" t="s">
        <v>41</v>
      </c>
      <c r="S28" s="84"/>
    </row>
    <row r="29" spans="2:19" x14ac:dyDescent="0.2">
      <c r="B29" s="246"/>
      <c r="C29" s="35" t="s">
        <v>71</v>
      </c>
      <c r="D29" s="35" t="s">
        <v>71</v>
      </c>
      <c r="E29" s="35"/>
      <c r="F29" s="35" t="s">
        <v>71</v>
      </c>
      <c r="G29" s="35" t="s">
        <v>71</v>
      </c>
      <c r="H29" s="60"/>
      <c r="I29" s="36" t="s">
        <v>16</v>
      </c>
      <c r="J29" s="84"/>
      <c r="K29" s="10" t="s">
        <v>73</v>
      </c>
      <c r="L29" s="38" t="s">
        <v>36</v>
      </c>
      <c r="M29" s="35">
        <v>1</v>
      </c>
      <c r="N29" s="89" t="s">
        <v>37</v>
      </c>
      <c r="O29" s="39">
        <v>24</v>
      </c>
      <c r="P29" s="97" t="s">
        <v>67</v>
      </c>
      <c r="Q29" s="54" t="s">
        <v>81</v>
      </c>
      <c r="R29" s="84" t="s">
        <v>41</v>
      </c>
      <c r="S29" s="84"/>
    </row>
    <row r="30" spans="2:19" x14ac:dyDescent="0.2">
      <c r="B30" s="246"/>
      <c r="C30" s="122" t="s">
        <v>71</v>
      </c>
      <c r="D30" s="122" t="s">
        <v>71</v>
      </c>
      <c r="E30" s="122"/>
      <c r="F30" s="122" t="s">
        <v>71</v>
      </c>
      <c r="G30" s="122" t="s">
        <v>71</v>
      </c>
      <c r="H30" s="123"/>
      <c r="I30" s="124" t="s">
        <v>16</v>
      </c>
      <c r="J30" s="125"/>
      <c r="K30" s="126" t="s">
        <v>73</v>
      </c>
      <c r="L30" s="127" t="s">
        <v>36</v>
      </c>
      <c r="M30" s="122">
        <v>2</v>
      </c>
      <c r="N30" s="128" t="s">
        <v>37</v>
      </c>
      <c r="O30" s="129">
        <v>24</v>
      </c>
      <c r="P30" s="130" t="s">
        <v>67</v>
      </c>
      <c r="Q30" s="131" t="s">
        <v>81</v>
      </c>
      <c r="R30" s="125" t="s">
        <v>41</v>
      </c>
      <c r="S30" s="125"/>
    </row>
    <row r="31" spans="2:19" x14ac:dyDescent="0.2">
      <c r="B31" s="246"/>
      <c r="C31" s="122" t="s">
        <v>71</v>
      </c>
      <c r="D31" s="122" t="s">
        <v>71</v>
      </c>
      <c r="E31" s="122"/>
      <c r="F31" s="122" t="s">
        <v>71</v>
      </c>
      <c r="G31" s="122" t="s">
        <v>71</v>
      </c>
      <c r="H31" s="123"/>
      <c r="I31" s="124" t="s">
        <v>16</v>
      </c>
      <c r="J31" s="125"/>
      <c r="K31" s="126" t="s">
        <v>73</v>
      </c>
      <c r="L31" s="127" t="s">
        <v>36</v>
      </c>
      <c r="M31" s="122">
        <v>3</v>
      </c>
      <c r="N31" s="128" t="s">
        <v>37</v>
      </c>
      <c r="O31" s="129">
        <v>24</v>
      </c>
      <c r="P31" s="130" t="s">
        <v>67</v>
      </c>
      <c r="Q31" s="131" t="s">
        <v>81</v>
      </c>
      <c r="R31" s="125" t="s">
        <v>41</v>
      </c>
      <c r="S31" s="125"/>
    </row>
    <row r="32" spans="2:19" x14ac:dyDescent="0.2">
      <c r="B32" s="247"/>
      <c r="C32" s="35"/>
      <c r="D32" s="35"/>
      <c r="E32" s="35"/>
      <c r="F32" s="35"/>
      <c r="G32" s="35"/>
      <c r="H32" s="60"/>
      <c r="I32" s="36"/>
      <c r="J32" s="84"/>
      <c r="K32" s="37"/>
      <c r="L32" s="38"/>
      <c r="M32" s="35"/>
      <c r="N32" s="90"/>
      <c r="O32" s="39"/>
      <c r="P32" s="97"/>
      <c r="Q32" s="54"/>
      <c r="R32" s="84"/>
      <c r="S32" s="84"/>
    </row>
    <row r="33" spans="2:19" ht="13.5" thickBot="1" x14ac:dyDescent="0.25">
      <c r="B33" s="11" t="s">
        <v>17</v>
      </c>
      <c r="C33" s="41">
        <f>SUMIFS($M$25:$M$32,C25:C32,"○")</f>
        <v>10</v>
      </c>
      <c r="D33" s="41">
        <f t="shared" ref="D33:H33" si="1">SUMIFS($M$25:$M$32,D25:D32,"○")</f>
        <v>10</v>
      </c>
      <c r="E33" s="41">
        <f t="shared" si="1"/>
        <v>0</v>
      </c>
      <c r="F33" s="41">
        <f t="shared" si="1"/>
        <v>14</v>
      </c>
      <c r="G33" s="41">
        <f t="shared" si="1"/>
        <v>14</v>
      </c>
      <c r="H33" s="121">
        <f t="shared" si="1"/>
        <v>0</v>
      </c>
      <c r="I33" s="43"/>
      <c r="J33" s="44"/>
      <c r="K33" s="45"/>
      <c r="L33" s="46"/>
      <c r="M33" s="41"/>
      <c r="N33" s="93"/>
      <c r="O33" s="47"/>
      <c r="P33" s="100"/>
      <c r="Q33" s="56"/>
      <c r="R33" s="44"/>
      <c r="S33" s="44"/>
    </row>
    <row r="34" spans="2:19" ht="25.5" thickTop="1" x14ac:dyDescent="0.2">
      <c r="B34" s="22" t="s">
        <v>55</v>
      </c>
      <c r="C34" s="12" t="s">
        <v>41</v>
      </c>
      <c r="D34" s="12"/>
      <c r="E34" s="12" t="s">
        <v>41</v>
      </c>
      <c r="F34" s="12" t="s">
        <v>41</v>
      </c>
      <c r="G34" s="12"/>
      <c r="H34" s="33"/>
      <c r="I34" s="13" t="s">
        <v>16</v>
      </c>
      <c r="J34" s="14"/>
      <c r="K34" s="15" t="s">
        <v>90</v>
      </c>
      <c r="L34" s="34" t="s">
        <v>36</v>
      </c>
      <c r="M34" s="12">
        <v>8</v>
      </c>
      <c r="N34" s="92" t="s">
        <v>91</v>
      </c>
      <c r="O34" s="16">
        <v>26</v>
      </c>
      <c r="P34" s="97" t="s">
        <v>92</v>
      </c>
      <c r="Q34" s="55" t="s">
        <v>93</v>
      </c>
      <c r="R34" s="14"/>
      <c r="S34" s="14"/>
    </row>
    <row r="35" spans="2:19" ht="13.5" thickBot="1" x14ac:dyDescent="0.25">
      <c r="B35" s="23" t="s">
        <v>17</v>
      </c>
      <c r="C35" s="41">
        <f t="shared" ref="C35:H35" si="2">SUMIFS($M$34,C34,"○")</f>
        <v>8</v>
      </c>
      <c r="D35" s="41">
        <f t="shared" si="2"/>
        <v>0</v>
      </c>
      <c r="E35" s="41">
        <f t="shared" si="2"/>
        <v>8</v>
      </c>
      <c r="F35" s="41">
        <f t="shared" si="2"/>
        <v>8</v>
      </c>
      <c r="G35" s="41">
        <f t="shared" si="2"/>
        <v>0</v>
      </c>
      <c r="H35" s="42">
        <f t="shared" si="2"/>
        <v>0</v>
      </c>
      <c r="I35" s="43"/>
      <c r="J35" s="44"/>
      <c r="K35" s="45"/>
      <c r="L35" s="46"/>
      <c r="M35" s="41"/>
      <c r="N35" s="93"/>
      <c r="O35" s="47"/>
      <c r="P35" s="100"/>
      <c r="Q35" s="56"/>
      <c r="R35" s="44"/>
      <c r="S35" s="44"/>
    </row>
    <row r="36" spans="2:19" ht="13.5" thickTop="1" x14ac:dyDescent="0.2">
      <c r="B36" s="248" t="s">
        <v>20</v>
      </c>
      <c r="C36" s="17"/>
      <c r="D36" s="17"/>
      <c r="E36" s="17"/>
      <c r="F36" s="17"/>
      <c r="G36" s="17" t="s">
        <v>71</v>
      </c>
      <c r="H36" s="48" t="s">
        <v>71</v>
      </c>
      <c r="I36" s="18" t="s">
        <v>57</v>
      </c>
      <c r="J36" s="19"/>
      <c r="K36" s="20" t="s">
        <v>58</v>
      </c>
      <c r="L36" s="49" t="s">
        <v>40</v>
      </c>
      <c r="M36" s="17">
        <v>2</v>
      </c>
      <c r="N36" s="94" t="s">
        <v>46</v>
      </c>
      <c r="O36" s="21">
        <v>30</v>
      </c>
      <c r="P36" s="101"/>
      <c r="Q36" s="87" t="s">
        <v>20</v>
      </c>
      <c r="R36" s="19" t="s">
        <v>41</v>
      </c>
      <c r="S36" s="19"/>
    </row>
    <row r="37" spans="2:19" x14ac:dyDescent="0.2">
      <c r="B37" s="246"/>
      <c r="C37" s="35"/>
      <c r="D37" s="35"/>
      <c r="E37" s="35"/>
      <c r="F37" s="35"/>
      <c r="G37" s="35" t="s">
        <v>71</v>
      </c>
      <c r="H37" s="60"/>
      <c r="I37" s="50" t="s">
        <v>57</v>
      </c>
      <c r="J37" s="10"/>
      <c r="K37" s="10" t="s">
        <v>59</v>
      </c>
      <c r="L37" s="38" t="s">
        <v>40</v>
      </c>
      <c r="M37" s="35">
        <v>2</v>
      </c>
      <c r="N37" s="89" t="s">
        <v>43</v>
      </c>
      <c r="O37" s="39">
        <v>32</v>
      </c>
      <c r="P37" s="101"/>
      <c r="Q37" s="87" t="s">
        <v>20</v>
      </c>
      <c r="R37" s="84" t="s">
        <v>41</v>
      </c>
      <c r="S37" s="84"/>
    </row>
    <row r="38" spans="2:19" x14ac:dyDescent="0.2">
      <c r="B38" s="246"/>
      <c r="C38" s="35" t="s">
        <v>71</v>
      </c>
      <c r="D38" s="35"/>
      <c r="E38" s="35"/>
      <c r="F38" s="35"/>
      <c r="G38" s="35" t="s">
        <v>71</v>
      </c>
      <c r="H38" s="60" t="s">
        <v>71</v>
      </c>
      <c r="I38" s="50" t="s">
        <v>48</v>
      </c>
      <c r="J38" s="10"/>
      <c r="K38" s="10" t="s">
        <v>56</v>
      </c>
      <c r="L38" s="38" t="s">
        <v>36</v>
      </c>
      <c r="M38" s="35">
        <v>2</v>
      </c>
      <c r="N38" s="89" t="s">
        <v>37</v>
      </c>
      <c r="O38" s="39">
        <v>34</v>
      </c>
      <c r="P38" s="101"/>
      <c r="Q38" s="87" t="s">
        <v>20</v>
      </c>
      <c r="R38" s="84" t="s">
        <v>41</v>
      </c>
      <c r="S38" s="84"/>
    </row>
    <row r="39" spans="2:19" x14ac:dyDescent="0.2">
      <c r="B39" s="247"/>
      <c r="C39" s="35"/>
      <c r="D39" s="35"/>
      <c r="E39" s="35"/>
      <c r="F39" s="35"/>
      <c r="G39" s="35"/>
      <c r="H39" s="60"/>
      <c r="I39" s="40"/>
      <c r="J39" s="54"/>
      <c r="K39" s="37"/>
      <c r="L39" s="51"/>
      <c r="M39" s="37"/>
      <c r="N39" s="95"/>
      <c r="O39" s="52"/>
      <c r="P39" s="102"/>
      <c r="Q39" s="86"/>
      <c r="R39" s="84"/>
      <c r="S39" s="84"/>
    </row>
    <row r="40" spans="2:19" x14ac:dyDescent="0.2">
      <c r="B40" s="24" t="s">
        <v>17</v>
      </c>
      <c r="C40" s="35">
        <f t="shared" ref="C40:H40" si="3">SUMIFS($M$36:$M$39,C36:C39,"○")</f>
        <v>2</v>
      </c>
      <c r="D40" s="35">
        <f t="shared" si="3"/>
        <v>0</v>
      </c>
      <c r="E40" s="35">
        <f t="shared" si="3"/>
        <v>0</v>
      </c>
      <c r="F40" s="35">
        <f t="shared" si="3"/>
        <v>0</v>
      </c>
      <c r="G40" s="35">
        <f t="shared" si="3"/>
        <v>6</v>
      </c>
      <c r="H40" s="35">
        <f t="shared" si="3"/>
        <v>4</v>
      </c>
      <c r="I40" s="40"/>
      <c r="J40" s="54"/>
      <c r="K40" s="37"/>
      <c r="L40" s="51"/>
      <c r="M40" s="37"/>
      <c r="N40" s="95"/>
      <c r="O40" s="52"/>
      <c r="P40" s="102"/>
      <c r="Q40" s="86"/>
      <c r="R40" s="84"/>
      <c r="S40" s="84"/>
    </row>
    <row r="42" spans="2:19" x14ac:dyDescent="0.2">
      <c r="B42" s="235" t="s">
        <v>65</v>
      </c>
      <c r="C42" s="236"/>
      <c r="D42" s="236"/>
      <c r="E42" s="236"/>
    </row>
    <row r="43" spans="2:19" x14ac:dyDescent="0.2">
      <c r="B43" s="25" t="s">
        <v>26</v>
      </c>
      <c r="C43" s="4" t="s">
        <v>21</v>
      </c>
    </row>
    <row r="44" spans="2:19" x14ac:dyDescent="0.2">
      <c r="B44" s="25" t="s">
        <v>27</v>
      </c>
      <c r="C44" s="4" t="s">
        <v>60</v>
      </c>
    </row>
    <row r="45" spans="2:19" x14ac:dyDescent="0.2">
      <c r="B45" s="25" t="s">
        <v>28</v>
      </c>
      <c r="C45" s="4" t="s">
        <v>61</v>
      </c>
    </row>
    <row r="46" spans="2:19" x14ac:dyDescent="0.2">
      <c r="B46" s="25" t="s">
        <v>29</v>
      </c>
      <c r="C46" s="4" t="s">
        <v>63</v>
      </c>
    </row>
    <row r="47" spans="2:19" x14ac:dyDescent="0.2">
      <c r="B47" s="25" t="s">
        <v>30</v>
      </c>
      <c r="C47" s="4" t="s">
        <v>22</v>
      </c>
    </row>
    <row r="48" spans="2:19" x14ac:dyDescent="0.2">
      <c r="B48" s="25" t="s">
        <v>31</v>
      </c>
      <c r="C48" s="4" t="s">
        <v>23</v>
      </c>
    </row>
    <row r="50" spans="2:3" x14ac:dyDescent="0.2">
      <c r="B50" s="26" t="s">
        <v>24</v>
      </c>
      <c r="C50" s="4" t="s">
        <v>25</v>
      </c>
    </row>
  </sheetData>
  <mergeCells count="23">
    <mergeCell ref="B5:C5"/>
    <mergeCell ref="D5:J5"/>
    <mergeCell ref="B6:C6"/>
    <mergeCell ref="D6:J6"/>
    <mergeCell ref="B8:C8"/>
    <mergeCell ref="D8:J8"/>
    <mergeCell ref="B9:C9"/>
    <mergeCell ref="D9:J9"/>
    <mergeCell ref="B10:C10"/>
    <mergeCell ref="D10:J10"/>
    <mergeCell ref="M11:Q11"/>
    <mergeCell ref="B42:E42"/>
    <mergeCell ref="P12:Q13"/>
    <mergeCell ref="R12:R13"/>
    <mergeCell ref="S12:S13"/>
    <mergeCell ref="B14:B23"/>
    <mergeCell ref="B25:B32"/>
    <mergeCell ref="B36:B39"/>
    <mergeCell ref="B12:H12"/>
    <mergeCell ref="I12:L12"/>
    <mergeCell ref="M12:M13"/>
    <mergeCell ref="N12:N13"/>
    <mergeCell ref="O12:O13"/>
  </mergeCells>
  <phoneticPr fontId="10"/>
  <pageMargins left="0.70866141732283472" right="0.70866141732283472" top="0.74803149606299213" bottom="0.74803149606299213" header="0.31496062992125984" footer="0.31496062992125984"/>
  <pageSetup paperSize="9" scale="62" fitToHeight="0" orientation="landscape" cellComments="asDisplaye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129</vt:i4>
      </vt:variant>
    </vt:vector>
  </HeadingPairs>
  <TitlesOfParts>
    <vt:vector size="133" baseType="lpstr">
      <vt:lpstr>様式３科目表</vt:lpstr>
      <vt:lpstr>専攻分野・専攻の区分・摘要制御シート</vt:lpstr>
      <vt:lpstr>様式３科目表【記入例】</vt:lpstr>
      <vt:lpstr>様式３科目表【記入例（変更の届出）】</vt:lpstr>
      <vt:lpstr>様式３科目表!Print_Area</vt:lpstr>
      <vt:lpstr>'様式３科目表【記入例（変更の届出）】'!Print_Area</vt:lpstr>
      <vt:lpstr>様式３科目表【記入例】!Print_Area</vt:lpstr>
      <vt:lpstr>栄養学</vt:lpstr>
      <vt:lpstr>栄養学栄養学</vt:lpstr>
      <vt:lpstr>栄養学栄養学栄養学栄養学</vt:lpstr>
      <vt:lpstr>栄養学栄養学栄養学栄養学A</vt:lpstr>
      <vt:lpstr>栄養学栄養学栄養学栄養学B</vt:lpstr>
      <vt:lpstr>栄養学栄養学栄養学栄養学関連</vt:lpstr>
      <vt:lpstr>家政学</vt:lpstr>
      <vt:lpstr>家政学家政学</vt:lpstr>
      <vt:lpstr>家政学家政学家政学家政学</vt:lpstr>
      <vt:lpstr>家政学家政学家政学家政学A‐1</vt:lpstr>
      <vt:lpstr>家政学家政学家政学家政学A‐2</vt:lpstr>
      <vt:lpstr>家政学家政学家政学家政学B</vt:lpstr>
      <vt:lpstr>家政学家政学家政学家政学関連</vt:lpstr>
      <vt:lpstr>看護学</vt:lpstr>
      <vt:lpstr>看護学看護学</vt:lpstr>
      <vt:lpstr>看護学看護学看護学看護学</vt:lpstr>
      <vt:lpstr>看護学看護学看護学看護学A</vt:lpstr>
      <vt:lpstr>看護学看護学看護学看護学B</vt:lpstr>
      <vt:lpstr>看護学看護学看護学看護学関連</vt:lpstr>
      <vt:lpstr>教育学</vt:lpstr>
      <vt:lpstr>教育学教育学</vt:lpstr>
      <vt:lpstr>教育学教育学教育学教育学</vt:lpstr>
      <vt:lpstr>教育学教育学教育学教育学関連</vt:lpstr>
      <vt:lpstr>教育学教育学教育学教育学専門</vt:lpstr>
      <vt:lpstr>経営学</vt:lpstr>
      <vt:lpstr>経営学経営学</vt:lpstr>
      <vt:lpstr>経営学経営学経営学経営学</vt:lpstr>
      <vt:lpstr>経営学経営学経営学経営学関連</vt:lpstr>
      <vt:lpstr>経営学経営学経営学経営学専門</vt:lpstr>
      <vt:lpstr>芸術学</vt:lpstr>
      <vt:lpstr>芸術学音楽</vt:lpstr>
      <vt:lpstr>芸術学音楽芸術学音楽</vt:lpstr>
      <vt:lpstr>芸術学音楽芸術学音楽関連</vt:lpstr>
      <vt:lpstr>芸術学音楽芸術学音楽専門</vt:lpstr>
      <vt:lpstr>芸術学美術</vt:lpstr>
      <vt:lpstr>芸術学美術芸術学美術</vt:lpstr>
      <vt:lpstr>芸術学美術芸術学美術関連</vt:lpstr>
      <vt:lpstr>芸術学美術芸術学美術専門</vt:lpstr>
      <vt:lpstr>芸術工学</vt:lpstr>
      <vt:lpstr>芸術工学芸術工学</vt:lpstr>
      <vt:lpstr>芸術工学芸術工学芸術工学芸術工学</vt:lpstr>
      <vt:lpstr>芸術工学芸術工学芸術工学芸術工学A</vt:lpstr>
      <vt:lpstr>芸術工学芸術工学芸術工学芸術工学B</vt:lpstr>
      <vt:lpstr>芸術工学芸術工学芸術工学芸術工学関連</vt:lpstr>
      <vt:lpstr>検査技術科学</vt:lpstr>
      <vt:lpstr>口腔保健学</vt:lpstr>
      <vt:lpstr>口腔保健学口腔保健衛生学</vt:lpstr>
      <vt:lpstr>口腔保健学口腔保健衛生学口腔保健学口腔保健衛生学</vt:lpstr>
      <vt:lpstr>口腔保健学口腔保健衛生学口腔保健学口腔保健衛生学A</vt:lpstr>
      <vt:lpstr>口腔保健学口腔保健衛生学口腔保健学口腔保健衛生学B</vt:lpstr>
      <vt:lpstr>口腔保健学口腔保健衛生学口腔保健学口腔保健衛生学関連</vt:lpstr>
      <vt:lpstr>工学</vt:lpstr>
      <vt:lpstr>工学応用化学</vt:lpstr>
      <vt:lpstr>工学応用化学工学応用化学</vt:lpstr>
      <vt:lpstr>工学応用化学工学応用化学A‐1</vt:lpstr>
      <vt:lpstr>工学応用化学工学応用化学A‐2</vt:lpstr>
      <vt:lpstr>工学応用化学工学応用化学B</vt:lpstr>
      <vt:lpstr>工学応用化学工学応用化学関連</vt:lpstr>
      <vt:lpstr>工学機械工学</vt:lpstr>
      <vt:lpstr>工学機械工学工学機械工学</vt:lpstr>
      <vt:lpstr>工学機械工学工学機械工学A</vt:lpstr>
      <vt:lpstr>工学機械工学工学機械工学B</vt:lpstr>
      <vt:lpstr>工学機械工学工学機械工学関連</vt:lpstr>
      <vt:lpstr>工学建築学</vt:lpstr>
      <vt:lpstr>工学建築学工学建築学</vt:lpstr>
      <vt:lpstr>工学建築学工学建築学A</vt:lpstr>
      <vt:lpstr>工学建築学工学建築学B</vt:lpstr>
      <vt:lpstr>工学建築学工学建築学関連</vt:lpstr>
      <vt:lpstr>工学材料工学</vt:lpstr>
      <vt:lpstr>工学材料工学工学材料工学</vt:lpstr>
      <vt:lpstr>工学材料工学工学材料工学A</vt:lpstr>
      <vt:lpstr>工学材料工学工学材料工学B</vt:lpstr>
      <vt:lpstr>工学材料工学工学材料工学関連</vt:lpstr>
      <vt:lpstr>工学社会システム工学</vt:lpstr>
      <vt:lpstr>工学社会システム工学工学社会システム工学</vt:lpstr>
      <vt:lpstr>工学社会システム工学工学社会システム工学A</vt:lpstr>
      <vt:lpstr>工学社会システム工学工学社会システム工学B‐1</vt:lpstr>
      <vt:lpstr>工学社会システム工学工学社会システム工学B‐2</vt:lpstr>
      <vt:lpstr>工学社会システム工学工学社会システム工学C</vt:lpstr>
      <vt:lpstr>工学社会システム工学工学社会システム工学関連</vt:lpstr>
      <vt:lpstr>工学情報工学</vt:lpstr>
      <vt:lpstr>工学情報工学工学情報工学</vt:lpstr>
      <vt:lpstr>工学情報工学工学情報工学A</vt:lpstr>
      <vt:lpstr>工学情報工学工学情報工学B</vt:lpstr>
      <vt:lpstr>工学情報工学工学情報工学関連</vt:lpstr>
      <vt:lpstr>工学生物工学</vt:lpstr>
      <vt:lpstr>工学生物工学工学生物工学</vt:lpstr>
      <vt:lpstr>工学生物工学工学生物工学A‐1</vt:lpstr>
      <vt:lpstr>工学生物工学工学生物工学A‐2</vt:lpstr>
      <vt:lpstr>工学生物工学工学生物工学B</vt:lpstr>
      <vt:lpstr>工学生物工学工学生物工学関連</vt:lpstr>
      <vt:lpstr>工学電気電子工学</vt:lpstr>
      <vt:lpstr>工学電気電子工学工学電気電子工学</vt:lpstr>
      <vt:lpstr>工学電気電子工学工学電気電子工学A</vt:lpstr>
      <vt:lpstr>工学電気電子工学工学電気電子工学B</vt:lpstr>
      <vt:lpstr>工学電気電子工学工学電気電子工学関連</vt:lpstr>
      <vt:lpstr>工学土木工学</vt:lpstr>
      <vt:lpstr>工学土木工学工学土木工学</vt:lpstr>
      <vt:lpstr>工学土木工学工学土木工学A</vt:lpstr>
      <vt:lpstr>工学土木工学工学土木工学B</vt:lpstr>
      <vt:lpstr>工学土木工学工学土木工学関連</vt:lpstr>
      <vt:lpstr>商船学</vt:lpstr>
      <vt:lpstr>商船学商船学</vt:lpstr>
      <vt:lpstr>商船学商船学商船学商船学</vt:lpstr>
      <vt:lpstr>商船学商船学商船学商船学A</vt:lpstr>
      <vt:lpstr>商船学商船学商船学商船学B</vt:lpstr>
      <vt:lpstr>商船学商船学商船学商船学関連</vt:lpstr>
      <vt:lpstr>専攻分野の名称</vt:lpstr>
      <vt:lpstr>専門</vt:lpstr>
      <vt:lpstr>文学</vt:lpstr>
      <vt:lpstr>文学英語・英米文学</vt:lpstr>
      <vt:lpstr>文学英語・英米文学文学英語・英米文学</vt:lpstr>
      <vt:lpstr>文学英語・英米文学文学英語・英米文学関連</vt:lpstr>
      <vt:lpstr>文学英語・英米文学文学英語・英米文学専門</vt:lpstr>
      <vt:lpstr>文学歴史学</vt:lpstr>
      <vt:lpstr>文学歴史学文学歴史学</vt:lpstr>
      <vt:lpstr>文学歴史学文学歴史学関連</vt:lpstr>
      <vt:lpstr>文学歴史学文学歴史学専門</vt:lpstr>
      <vt:lpstr>保健衛生学</vt:lpstr>
      <vt:lpstr>保健衛生学検査技術科学</vt:lpstr>
      <vt:lpstr>保健衛生学検査技術科学保健衛生学検査技術科学</vt:lpstr>
      <vt:lpstr>保健衛生学検査技術科学保健衛生学検査技術科学A</vt:lpstr>
      <vt:lpstr>保健衛生学検査技術科学保健衛生学検査技術科学B</vt:lpstr>
      <vt:lpstr>保健衛生学検査技術科学保健衛生学検査技術科学関連</vt:lpstr>
      <vt:lpstr>歴史学</vt:lpstr>
      <vt:lpstr>歴史学専門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2024-03-06T05:04:24Z</dcterms:created>
  <dcterms:modified xsi:type="dcterms:W3CDTF">2024-12-17T02:52:03Z</dcterms:modified>
</cp:coreProperties>
</file>